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codeName="ThisWorkbook"/>
  <mc:AlternateContent xmlns:mc="http://schemas.openxmlformats.org/markup-compatibility/2006">
    <mc:Choice Requires="x15">
      <x15ac:absPath xmlns:x15ac="http://schemas.microsoft.com/office/spreadsheetml/2010/11/ac" url="E:\Przetargi 2026\3- odzież i podkłady\"/>
    </mc:Choice>
  </mc:AlternateContent>
  <xr:revisionPtr revIDLastSave="0" documentId="13_ncr:1_{147FA7D1-D5F2-474A-AC20-4D53C57F0692}" xr6:coauthVersionLast="47" xr6:coauthVersionMax="47" xr10:uidLastSave="{00000000-0000-0000-0000-000000000000}"/>
  <bookViews>
    <workbookView xWindow="-120" yWindow="-120" windowWidth="19440" windowHeight="15000" tabRatio="601" activeTab="1" xr2:uid="{00000000-000D-0000-FFFF-FFFF00000000}"/>
  </bookViews>
  <sheets>
    <sheet name="Pakiet 1" sheetId="87" r:id="rId1"/>
    <sheet name="Pakiet 2" sheetId="89" r:id="rId2"/>
  </sheets>
  <definedNames>
    <definedName name="_">#REF!</definedName>
    <definedName name="___R15_KC">#REF!</definedName>
    <definedName name="___R15_VAT">#REF!</definedName>
    <definedName name="___WAR222">(#REF!,#REF!,#REF!)</definedName>
    <definedName name="__R15_KC">#REF!</definedName>
    <definedName name="__R15_VAT">#REF!</definedName>
    <definedName name="__WAR222">(#REF!,#REF!,#REF!)</definedName>
    <definedName name="_Akcesoria">#REF!</definedName>
    <definedName name="_Białka">#REF!</definedName>
    <definedName name="_ELEKTROLITY">#REF!</definedName>
    <definedName name="_ENZYMY">#REF!</definedName>
    <definedName name="_KALIBRATORY">#REF!</definedName>
    <definedName name="_KONTROLE">#REF!</definedName>
    <definedName name="_Leki">#REF!</definedName>
    <definedName name="_R15_KC">#REF!</definedName>
    <definedName name="_R15_VAT">#REF!</definedName>
    <definedName name="_SUBSTRATY">#REF!</definedName>
    <definedName name="_WAR222">(#REF!,#REF!,#REF!)</definedName>
    <definedName name="APO_kal">#REF!</definedName>
    <definedName name="B10_KC">#REF!</definedName>
    <definedName name="B10_VAT">#REF!</definedName>
    <definedName name="B11_KC">#REF!</definedName>
    <definedName name="B11_VAT">#REF!</definedName>
    <definedName name="Bilitrol">#REF!,#REF!</definedName>
    <definedName name="CA">#REF!</definedName>
    <definedName name="Calimat">#REF!,#REF!,#REF!,#REF!,#REF!</definedName>
    <definedName name="Cen_brutto">#REF!</definedName>
    <definedName name="Cen_net">#REF!</definedName>
    <definedName name="Cena_brut">#REF!</definedName>
    <definedName name="Cena_brutto">#REF!</definedName>
    <definedName name="Cena_brutto_1">#REF!</definedName>
    <definedName name="Cena_katal">#REF!</definedName>
    <definedName name="Cena_net">#REF!</definedName>
    <definedName name="Cena_net_Vtk2">#REF!</definedName>
    <definedName name="Cena_net_Vtk2c">#REF!</definedName>
    <definedName name="Cena_netto">#REF!</definedName>
    <definedName name="Cena_netto_rabat">#REF!</definedName>
    <definedName name="CK_MB_Kontrol">#REF!</definedName>
    <definedName name="Control_Set_A">#REF!</definedName>
    <definedName name="Control_Set_B">#REF!,#REF!,#REF!,#REF!</definedName>
    <definedName name="Control_Set_C">#REF!</definedName>
    <definedName name="Control_Set_D">#REF!</definedName>
    <definedName name="Control_Set_E">#REF!</definedName>
    <definedName name="CRP">#REF!</definedName>
    <definedName name="DoA_A">#REF!</definedName>
    <definedName name="DoA_B">#REF!,#REF!,#REF!</definedName>
    <definedName name="DoA_C">#REF!</definedName>
    <definedName name="DoA_Cal_D">#REF!</definedName>
    <definedName name="DoA_E">#REF!</definedName>
    <definedName name="HbA1c">#REF!</definedName>
    <definedName name="HbA1cH">#REF!</definedName>
    <definedName name="HbA1cR">#REF!</definedName>
    <definedName name="HDLDirectKalibrator">#REF!</definedName>
    <definedName name="Ilosc">#REF!</definedName>
    <definedName name="Ilość">#REF!</definedName>
    <definedName name="KC">#REF!</definedName>
    <definedName name="KC_Vtk2">#REF!</definedName>
    <definedName name="KC_Vtk2c">#REF!</definedName>
    <definedName name="Kod_ref">#REF!</definedName>
    <definedName name="Kone_I">#REF!,#REF!</definedName>
    <definedName name="Kone_I_oraz_II">#REF!</definedName>
    <definedName name="Kone_II">#REF!</definedName>
    <definedName name="KontrolNU">#REF!</definedName>
    <definedName name="L.badan_chromogen">#REF!</definedName>
    <definedName name="L.badan_odczynnik">#REF!</definedName>
    <definedName name="L_testów">#REF!</definedName>
    <definedName name="LDLDirectKalibrator">#REF!</definedName>
    <definedName name="LKKK">(#REF!,#REF!)</definedName>
    <definedName name="LyotrolN_P">#REF!,#REF!,#REF!</definedName>
    <definedName name="Mikro">#REF!</definedName>
    <definedName name="Nortrol_Abtrol">#REF!,#REF!</definedName>
    <definedName name="Protiline_CRP_Kal">#REF!</definedName>
    <definedName name="Protiline_Kontrol">#REF!,#REF!,#REF!</definedName>
    <definedName name="Qnt">#REF!</definedName>
    <definedName name="Rabat">#REF!</definedName>
    <definedName name="Rabat_ogól">#REF!</definedName>
    <definedName name="Rabat_prod">#REF!</definedName>
    <definedName name="Rabat_Vtk2">#REF!</definedName>
    <definedName name="Rabat_Vtk2c">#REF!</definedName>
    <definedName name="REFS">#REF!</definedName>
    <definedName name="RF_Kontrol">#REF!</definedName>
    <definedName name="Specikal">#REF!,#REF!,#REF!,#REF!</definedName>
    <definedName name="Specitrol_Nortrol_Abtrol">#REF!,#REF!,#REF!</definedName>
    <definedName name="StwkaVAT">#REF!</definedName>
    <definedName name="SUMA_oferty">#REF!</definedName>
    <definedName name="TDM_Cal_Set_A">#REF!,#REF!</definedName>
    <definedName name="TDM_Cal_Set_B">#REF!,#REF!</definedName>
    <definedName name="TDM_Cal_Set_C">#REF!</definedName>
    <definedName name="TOX_Cal_A">#REF!</definedName>
    <definedName name="TOX_Cal_B">#REF!</definedName>
    <definedName name="TOX_Cal_C">#REF!</definedName>
    <definedName name="VAT">#REF!</definedName>
    <definedName name="VAT_Vtk2">#REF!</definedName>
    <definedName name="VAT_Vtk2c">#REF!</definedName>
    <definedName name="Wart_kontraktu">#REF!</definedName>
    <definedName name="Wart_Net">#REF!</definedName>
    <definedName name="Wart_Net_Vtk2">#REF!</definedName>
    <definedName name="Wart_Net_Vtk2c">#REF!</definedName>
    <definedName name="Wart_Rabat">#REF!</definedName>
    <definedName name="Zymotrol">#REF!</definedName>
  </definedNames>
  <calcPr calcId="181029"/>
</workbook>
</file>

<file path=xl/calcChain.xml><?xml version="1.0" encoding="utf-8"?>
<calcChain xmlns="http://schemas.openxmlformats.org/spreadsheetml/2006/main">
  <c r="I35" i="87" l="1"/>
  <c r="K35" i="87"/>
  <c r="L35" i="87"/>
  <c r="I34" i="87"/>
  <c r="K34" i="87"/>
  <c r="L34" i="87"/>
  <c r="I28" i="87"/>
  <c r="I27" i="87"/>
  <c r="K27" i="87"/>
  <c r="L27" i="87"/>
  <c r="I22" i="87"/>
  <c r="K22" i="87"/>
  <c r="L22" i="87"/>
  <c r="K28" i="87" l="1"/>
  <c r="L28" i="87"/>
  <c r="I33" i="87"/>
  <c r="K33" i="87" s="1"/>
  <c r="I16" i="87"/>
  <c r="K16" i="87" s="1"/>
  <c r="L16" i="87" s="1"/>
  <c r="I6" i="87"/>
  <c r="I7" i="87"/>
  <c r="K7" i="87" s="1"/>
  <c r="I8" i="87"/>
  <c r="I9" i="87"/>
  <c r="K9" i="87" s="1"/>
  <c r="L9" i="87" s="1"/>
  <c r="I10" i="87"/>
  <c r="K10" i="87" s="1"/>
  <c r="L10" i="87" s="1"/>
  <c r="I11" i="87"/>
  <c r="K11" i="87" s="1"/>
  <c r="L11" i="87" s="1"/>
  <c r="I12" i="87"/>
  <c r="K12" i="87" s="1"/>
  <c r="L12" i="87" s="1"/>
  <c r="I13" i="87"/>
  <c r="K13" i="87" s="1"/>
  <c r="I14" i="87"/>
  <c r="K14" i="87" s="1"/>
  <c r="I15" i="87"/>
  <c r="K15" i="87" s="1"/>
  <c r="I17" i="87"/>
  <c r="K17" i="87" s="1"/>
  <c r="I18" i="87"/>
  <c r="K18" i="87" s="1"/>
  <c r="I19" i="87"/>
  <c r="K19" i="87" s="1"/>
  <c r="I20" i="87"/>
  <c r="K20" i="87" s="1"/>
  <c r="I21" i="87"/>
  <c r="K21" i="87" s="1"/>
  <c r="L21" i="87" s="1"/>
  <c r="I23" i="87"/>
  <c r="K23" i="87" s="1"/>
  <c r="L23" i="87" s="1"/>
  <c r="I24" i="87"/>
  <c r="K24" i="87" s="1"/>
  <c r="I25" i="87"/>
  <c r="K25" i="87" s="1"/>
  <c r="L25" i="87" s="1"/>
  <c r="I26" i="87"/>
  <c r="K26" i="87" s="1"/>
  <c r="L26" i="87" s="1"/>
  <c r="I29" i="87"/>
  <c r="K29" i="87" s="1"/>
  <c r="I30" i="87"/>
  <c r="K30" i="87" s="1"/>
  <c r="L30" i="87" s="1"/>
  <c r="I31" i="87"/>
  <c r="K31" i="87" s="1"/>
  <c r="L31" i="87" s="1"/>
  <c r="I32" i="87"/>
  <c r="K32" i="87" s="1"/>
  <c r="I12" i="89"/>
  <c r="K12" i="89" s="1"/>
  <c r="I6" i="89"/>
  <c r="I7" i="89"/>
  <c r="K7" i="89" s="1"/>
  <c r="I8" i="89"/>
  <c r="K8" i="89" s="1"/>
  <c r="L8" i="89" s="1"/>
  <c r="I9" i="89"/>
  <c r="K9" i="89" s="1"/>
  <c r="L9" i="89" s="1"/>
  <c r="I10" i="89"/>
  <c r="I11" i="89"/>
  <c r="K11" i="89" s="1"/>
  <c r="K10" i="89"/>
  <c r="I13" i="89" l="1"/>
  <c r="I36" i="87"/>
  <c r="K6" i="89"/>
  <c r="K13" i="89" s="1"/>
  <c r="K6" i="87"/>
  <c r="L10" i="89"/>
  <c r="L17" i="87"/>
  <c r="L19" i="87"/>
  <c r="L32" i="87"/>
  <c r="L14" i="87"/>
  <c r="L29" i="87"/>
  <c r="L15" i="87"/>
  <c r="L18" i="87"/>
  <c r="K8" i="87"/>
  <c r="L8" i="87" s="1"/>
  <c r="L6" i="87"/>
  <c r="L6" i="89"/>
  <c r="L11" i="89"/>
  <c r="L7" i="89"/>
  <c r="L12" i="89"/>
  <c r="L13" i="87"/>
  <c r="L33" i="87"/>
  <c r="L24" i="87"/>
  <c r="L20" i="87"/>
  <c r="L7" i="87"/>
  <c r="L13" i="89" l="1"/>
  <c r="L36" i="87"/>
  <c r="K36" i="87"/>
</calcChain>
</file>

<file path=xl/sharedStrings.xml><?xml version="1.0" encoding="utf-8"?>
<sst xmlns="http://schemas.openxmlformats.org/spreadsheetml/2006/main" count="150" uniqueCount="88">
  <si>
    <t xml:space="preserve"> </t>
  </si>
  <si>
    <t>Lp.</t>
  </si>
  <si>
    <t>Ilość</t>
  </si>
  <si>
    <t>Cena jedn. netto</t>
  </si>
  <si>
    <t>VAT  %</t>
  </si>
  <si>
    <t>szt.</t>
  </si>
  <si>
    <t xml:space="preserve"> RAZEM</t>
  </si>
  <si>
    <t>A</t>
  </si>
  <si>
    <t>C</t>
  </si>
  <si>
    <t>D</t>
  </si>
  <si>
    <t>E</t>
  </si>
  <si>
    <t xml:space="preserve"> B</t>
  </si>
  <si>
    <t>Kwota VAT</t>
  </si>
  <si>
    <t xml:space="preserve"> Wartość brutto stanowiąca sumę             C + E = F</t>
  </si>
  <si>
    <t>Wartość netto stanowiąca iloczyn         A x B = C</t>
  </si>
  <si>
    <t>J. m.</t>
  </si>
  <si>
    <t>Nazwa artykułu</t>
  </si>
  <si>
    <t>kpl.</t>
  </si>
  <si>
    <t>F</t>
  </si>
  <si>
    <t>Numer katalogowy</t>
  </si>
  <si>
    <t>Załącznik nr 2  -  FORMULARZ CENOWY</t>
  </si>
  <si>
    <t>UWAGA !</t>
  </si>
  <si>
    <t>Wymagania stawiane asortymentom z pozycji :</t>
  </si>
  <si>
    <t>Nazwa handlowa</t>
  </si>
  <si>
    <t xml:space="preserve">Producent </t>
  </si>
  <si>
    <t xml:space="preserve">Nazwa handlowa </t>
  </si>
  <si>
    <t>Zestaw pościelowy jednorazowy trzyczęściowy
(poszewka na poduszkę + poszewka na kołdrę+ prześcieradło )</t>
  </si>
  <si>
    <t>Klapki jednorazowego użytku z zakrytymi palcami antypoślizgowe, w kolorze białym, szarym lub niebieskim pakowane max. 50 par</t>
  </si>
  <si>
    <t>Pakiet nr 1 - Odzież, serwety oraz obłożenia sterylne do zabiegów chirurgicznych</t>
  </si>
  <si>
    <t>Pakiet  nr 2 - Odzież, pościel, podkłady jednorazowego użytku niesterylne</t>
  </si>
  <si>
    <t>rolka</t>
  </si>
  <si>
    <t>Zestaw porodowy, sterylny</t>
  </si>
  <si>
    <t xml:space="preserve">1.  Brak wypełnienia kolumny -Nazwa handlowa-  i -Producent- wymaganymi informacjami spowoduje odrzucenie oferty na podstawie 
art. 226 ust. 1 pkt 5 Pzp. W przypadku nie stosowania u danego Wykonawcy numeru katalogowego należy zaznaczyć to w formularzu cenowym zapisem np.: -nie stosuje-. W przypadku, gdy nazwa handlowa zaoferowanych artykułów pokrywa się z nazwą podaną przez Zamawiającego należy wpisać zwrot - Jak u Zamawiającego. </t>
  </si>
  <si>
    <t xml:space="preserve">1.  Brak wypełnienia kolumny -Nazwa handlowa-  i - Producent- wymaganymi informacjami spowoduje odrzucenie oferty na pdostawie art. 226 ust. 1 pkt 5 Pzp. W przypadku nie stosowania u danego Wykonawcy numeru katalogowego należy zaznaczyć to w formularzu cenowym zapisem np.: -nie stosuje-. W przypadku, gdy nazwa handlowa zaoferowanych artykułów pokrywa się z nazwą podaną przez Zamawiającego należy wpisać zwrot - Jak u Zamawiającego. </t>
  </si>
  <si>
    <r>
      <t xml:space="preserve">Spódniczka ginekologiczna z włókniny polipropylenowej w kolorze zielonym, lub niebieskim, granatowym, białym o gramaturze </t>
    </r>
    <r>
      <rPr>
        <sz val="10"/>
        <rFont val="Arial"/>
        <family val="2"/>
        <charset val="238"/>
      </rPr>
      <t>powyżej 15 g/m2 zapewniającej komfort pacjenta. Rozmiar uniwersalny, gdzie, szerokość przed rozciągnięciem wynosi 70 cm, po rozciągnięciu 150 cm (+/- 5 cm), długość 50 cm (+/- 5 cm.).</t>
    </r>
  </si>
  <si>
    <t>para</t>
  </si>
  <si>
    <r>
      <t>Podkład w rolce  na fotel ginekologiczny nieprzemakalny - podfoliowany  - szerokość</t>
    </r>
    <r>
      <rPr>
        <sz val="10"/>
        <rFont val="Arial CE"/>
        <charset val="238"/>
      </rPr>
      <t xml:space="preserve"> 33-35 cm, z perforacją w zakresie od 36 do 50 cm. </t>
    </r>
  </si>
  <si>
    <r>
      <t xml:space="preserve">Podkład  w rolce na kozetkę 
nieprzemakalny - podfoliowany szerkość od 49 - 51 cm, z perforacją </t>
    </r>
    <r>
      <rPr>
        <sz val="10"/>
        <rFont val="Arial CE"/>
        <charset val="238"/>
      </rPr>
      <t xml:space="preserve">w zakresie od 36 do 50 cm. </t>
    </r>
  </si>
  <si>
    <r>
      <t>Jednorazowe włókninowe spodenki do kolonoskopii w kolo</t>
    </r>
    <r>
      <rPr>
        <sz val="10"/>
        <rFont val="Arial CE"/>
        <charset val="238"/>
      </rPr>
      <t>rze czarnym lub granatowym, gramatura 50 g/m2(+/- 10 g/m2). miękki poliester, wyposażone w wycięcie w części tylnej. Wyrób medyczny klasa I niesterylna</t>
    </r>
  </si>
  <si>
    <t>Jednorazowy podkład higieniczny o wymiarach 150x200 lub 160x210 cm, wykonany z włókniny polipropylenowej o gramaturze  min. 28 g/m2. Kolor niebieski, lub zielony. Wyrób medyczny klasa I niesterylna</t>
  </si>
  <si>
    <t xml:space="preserve">Fartuch chirurgiczny wzmocniony, sterylny </t>
  </si>
  <si>
    <t xml:space="preserve">Pokrowiec na aparaturę RTG, sterylny o średnicy 85cm , Wykonany z przeźroczystej folii polietylenowej 0.035 mm. ściągnięty wyjątkowo elastyczną gumką umożliwiającą łatwe nałożenie na przyrząd </t>
  </si>
  <si>
    <t xml:space="preserve">Zestaw do cięcia cesarskiego, sterylny </t>
  </si>
  <si>
    <t xml:space="preserve">Zestaw serwet do operacji stawu biodrowego, sterylny </t>
  </si>
  <si>
    <t xml:space="preserve">Zestaw serwet do operacji stawu kolanowego, sterylny </t>
  </si>
  <si>
    <t xml:space="preserve">Zestaw serwet uniwersalny, sterylny </t>
  </si>
  <si>
    <t>op</t>
  </si>
  <si>
    <t xml:space="preserve">Pokrowiec na aparaturę RTG, sterylny o średnicy 140 cm Wykonany z przeźroczystej folii polietylenowej 0.035 mm. ściągnięty  elastyczną gumką umożliwiającą łatwe nałożenie na przyrząd </t>
  </si>
  <si>
    <t>Pakiet noworodkowy, sterylny</t>
  </si>
  <si>
    <t xml:space="preserve">Ubranie operacyjne - niejałowe   </t>
  </si>
  <si>
    <t>Zestaw uniwersalny ginekologiczny,sterylny</t>
  </si>
  <si>
    <r>
      <t xml:space="preserve">Maska chirurgiczna trójwarstwowa hypoalergiczna, odporna na przesiąkanie, wiązana na troki, kolor niebieski, posiada wkładkę modelującą na nos , wymiary: 175 mm x 95 mm +/- 1cm </t>
    </r>
    <r>
      <rPr>
        <sz val="10"/>
        <color theme="9"/>
        <rFont val="Arial CE"/>
        <charset val="238"/>
      </rPr>
      <t xml:space="preserve"> </t>
    </r>
    <r>
      <rPr>
        <sz val="10"/>
        <rFont val="Arial CE"/>
        <charset val="238"/>
      </rPr>
      <t>typu II</t>
    </r>
    <r>
      <rPr>
        <sz val="10"/>
        <color theme="4" tint="-0.249977111117893"/>
        <rFont val="Arial CE"/>
        <charset val="238"/>
      </rPr>
      <t xml:space="preserve"> </t>
    </r>
    <r>
      <rPr>
        <sz val="10"/>
        <rFont val="Arial CE"/>
        <charset val="238"/>
      </rPr>
      <t>,  jednorazowego użytku,  niesterylna. opakowanie 50 szt.</t>
    </r>
  </si>
  <si>
    <t>Maska chirurgiczna trójwarstwowa hypoalergiczna, odporna na przesiąkanie, na gumkę, kolor niebieski/zielony, posiada wkładkę modelującą na nos , wymiary: 175 mm x 95 mm +/- 1cm  typu II ,  jednorazowego użytku,  niesterylna, op. 50 szt.</t>
  </si>
  <si>
    <r>
      <t xml:space="preserve">Folia chirurgiczna o wymiarach 30 x 26 cm +/- 2 cm, </t>
    </r>
    <r>
      <rPr>
        <sz val="10"/>
        <rFont val="Arial CE"/>
        <charset val="238"/>
      </rPr>
      <t>sterylna</t>
    </r>
  </si>
  <si>
    <r>
      <t>Folia chirurgiczna o wymiarach 45 x 55cm +/- 2 cm</t>
    </r>
    <r>
      <rPr>
        <sz val="10"/>
        <rFont val="Arial CE"/>
        <charset val="238"/>
      </rPr>
      <t>, sterylna</t>
    </r>
  </si>
  <si>
    <r>
      <t xml:space="preserve">Folia chirurgiczna o wymiarach 56 x 82cm +/- 2 cm , </t>
    </r>
    <r>
      <rPr>
        <sz val="10"/>
        <rFont val="Arial CE"/>
        <charset val="238"/>
      </rPr>
      <t>sterylna</t>
    </r>
  </si>
  <si>
    <r>
      <t xml:space="preserve">Serweta dwuwarstwowa </t>
    </r>
    <r>
      <rPr>
        <b/>
        <sz val="10"/>
        <rFont val="Arial"/>
        <family val="2"/>
        <charset val="238"/>
      </rPr>
      <t>z otworem</t>
    </r>
    <r>
      <rPr>
        <sz val="10"/>
        <rFont val="Arial"/>
        <family val="2"/>
        <charset val="238"/>
      </rPr>
      <t xml:space="preserve"> samoprzylepnym o wymiarach 75 x 90 cm, Wielkość otworu 6 x 8 cm. Serweta wykonana z chłonnego i nieprzemakalnego laminatu dwuwarstwowego o gramaturze 60 g/m2 ± 2g/m2 sterylna</t>
    </r>
  </si>
  <si>
    <r>
      <t xml:space="preserve">Serweta dwuwarstwowa </t>
    </r>
    <r>
      <rPr>
        <b/>
        <sz val="10"/>
        <rFont val="Arial CE"/>
        <charset val="238"/>
      </rPr>
      <t xml:space="preserve">bez otworu </t>
    </r>
    <r>
      <rPr>
        <sz val="10"/>
        <rFont val="Arial CE"/>
        <charset val="238"/>
      </rPr>
      <t>o wymiarach 75 x 90cm, Serweta wykonana z chłonnego i nieprzemakalnego laminatu dwuwarstwowego o gramaturze 60 g/m2 ± 2g/m2, sterylna</t>
    </r>
  </si>
  <si>
    <t xml:space="preserve">
Dla potwierdzenia parametrów wymienionych poniżej dotyczących poz 5 do oferty należy dołączyć kartę techniczną asortymentu:
- fartuch chirurgiczny wykonany z miękkiej, oddychającej włókniny typu spunlace o gramaturze min. 68 g/m2 
- wzmocnienie fartucha nieprzemakalnym laminatem o łącznej  gramaturze min. 38 g/m2
- odporność na przenikanie cieczy min. 245 cm H2O
- wytrzymałość na rozciąganie na mokro min.161 N
- wytrzymałość na wypychanie na sucho min. 288 kPa
</t>
  </si>
  <si>
    <r>
      <t xml:space="preserve">poz. 19 </t>
    </r>
    <r>
      <rPr>
        <sz val="9"/>
        <rFont val="Arial CE"/>
        <charset val="238"/>
      </rPr>
      <t>Ubranie wykonane z włókniny SMS gr. min. 35g, nieprześwitujące, antystatyczne, oddychające. Bluza z krótkim rękawem, posiada wycięcie "V" zakończone obszyciem, 3 kieszenie (2 w dolnej części oraz jedna mniejsza w części górnej). Spodnie z trokami w pasie. Kolor  niebieski.</t>
    </r>
  </si>
  <si>
    <t>Osłona na przewody/kamerę do laparaskopu wyposażona z jednej strony w końcówkę z perforacją umożliwiającą wysunięcie przewodu, a z drugiej wyposażony w kartonik z oznakowaniem kierunku rozwijania osłony oraz 2 taśmy przylepne o wymiarach 250 cm x 16cm. Osłona z przeźroczystej folii polietylenowej 0.05 mm. Składana teleskopowo, sterylna</t>
  </si>
  <si>
    <r>
      <t>poz. 23</t>
    </r>
    <r>
      <rPr>
        <sz val="9"/>
        <rFont val="Arial CE"/>
        <charset val="238"/>
      </rPr>
      <t xml:space="preserve"> Zestaw noworodkowy, sterylny. Skład zestawu:
- 1szt. Podkład chłonny 60cm x 60cm
- 2szt. Serweta chłonna 60cm x 80cm
- 1szt. Czapeczka dla noworodka Kolor biały
 -1szt. Kocyk flanelowy, kolorowy 160cm x 75cm
- 1szt. Miarka papierowa Dł. 1m
Wyrób sterylny,  jednorazowego użytku, nie zawiera lateksu, nie zawiera ftalanów,  niepirogenny,  nietoksyczny.
2 etykiety samoprzylepne typu TAG służące do archiwizacji danych, zawierające informacje: numer REF, data ważności, nr serii, dane wytwórcy oraz kod kreskowy.
Zestaw pakowany w rękaw papierowo-foliowy</t>
    </r>
  </si>
  <si>
    <t>Kieszeń dwukomorowa samoprzylepna o wymiarze rozmiar 40x30, sterylna</t>
  </si>
  <si>
    <r>
      <t>Serweta dwuwarstwowa samoprzylepna</t>
    </r>
    <r>
      <rPr>
        <b/>
        <sz val="10"/>
        <rFont val="Arial CE"/>
        <charset val="238"/>
      </rPr>
      <t xml:space="preserve"> bez otworu</t>
    </r>
    <r>
      <rPr>
        <sz val="10"/>
        <rFont val="Arial CE"/>
        <charset val="238"/>
      </rPr>
      <t xml:space="preserve"> o wymiarach 90x 120cm,  Serweta wykonana z chłonnego i nieprzemakalnego laminatu dwuwarstwowego o gramaturze 60 g/m2 ± 2g/m2. Przylepiec na dłuższym boku serwety. 4 etykiety samoprzylepne typu TAG służące do archiwizacji danych. Na każdej etykiecie samoprzylepnej,  znajdują się następujące informacje : numer ref., data ważności, nr serii, dane wytwórcy oraz kod kreskowy, sterylna</t>
    </r>
  </si>
  <si>
    <t>Taśma chirurgiczna samoprzylepna, o wymiarach 10cm x 50cm wykonana z włókniny typu spunlace o gramaturze min. 68 g/m2. Taśma posiada dodatkowe "fingerlifty" ułatwiające aplikację, sterylna</t>
  </si>
  <si>
    <r>
      <t xml:space="preserve">Kieszeń samoprzylepna dwukomorowa na narzędzia laparoskopowe, o wymiarach 30x50cm, kieszonki o wymiarach 15 cm. Wykonana z transparentnej folii PE , </t>
    </r>
    <r>
      <rPr>
        <sz val="10"/>
        <rFont val="Arial CE"/>
        <charset val="238"/>
      </rPr>
      <t>sterylna</t>
    </r>
  </si>
  <si>
    <r>
      <t xml:space="preserve">Osłona na głowicę USG o wymiarach </t>
    </r>
    <r>
      <rPr>
        <sz val="10"/>
        <rFont val="Arial CE"/>
        <charset val="238"/>
      </rPr>
      <t>18 x 120cm i 18x250cm,  pakowana razem ze sterylnym żelem do USG (15ml), paskiem adhezyjnym, oraz sterylnymi samoprzylepnymi taśmami mocującymi osłonę na głowicę USG.</t>
    </r>
  </si>
  <si>
    <r>
      <t xml:space="preserve">poz. 5 </t>
    </r>
    <r>
      <rPr>
        <sz val="9"/>
        <rFont val="Arial CE"/>
        <charset val="238"/>
      </rPr>
      <t>Jednorazowy, jałowy, pełnobarierowy, f</t>
    </r>
    <r>
      <rPr>
        <b/>
        <sz val="9"/>
        <rFont val="Arial CE"/>
        <charset val="238"/>
      </rPr>
      <t>artuch chirurgiczny wykonany z miękkiej, oddychającej włókniny typu spunlace o gramaturze min. 68 g/m2</t>
    </r>
    <r>
      <rPr>
        <sz val="9"/>
        <rFont val="Arial CE"/>
        <charset val="238"/>
      </rPr>
      <t xml:space="preserve"> wzmocniony na przedramieniu, w okolicy brzucha i klatki piersiowej, chłonnym i nieprzemakalnym laminatem </t>
    </r>
    <r>
      <rPr>
        <b/>
        <sz val="9"/>
        <rFont val="Arial CE"/>
        <charset val="238"/>
      </rPr>
      <t>o gramaturze min. 38 g/m2</t>
    </r>
    <r>
      <rPr>
        <sz val="9"/>
        <rFont val="Arial CE"/>
        <charset val="238"/>
      </rPr>
      <t xml:space="preserve">. Rękaw zakończony elastycznym mankietem z dzianiny poliestrowej. Tylne części fartucha zachodzą na siebie. Posiada 4 wszywane troki o długości min. 45 cm, 2 zewnętrzne troki umiejscowione w specjalnym kartoniku umożliwiającym zawiązanie ich zgodnie z procedurami postępowania aseptycznego. Dodatkowo zapięcie w okolicy karku na rzep o długości 12,5 - 13 cm na jednej części fartucha i 6,5 -7,5 cm na drugiej części fartucha. Szwy wykonane techniką tradycyjnego podwójnego szwu. Oznaczenie rozmiaru poprzez kolorową lamówkę oraz nadruk z rozmiarówką . Do każdego fartucha dołączone dwa ręczniki o wymiarach 30 cm x 30 cm wykonane z materiału spunlace o gramaturze 56 g/m². Fartuch wraz z ręcznikami zawinięty w serwetkę włókninową lub papier krepowy o wymiarach 60 cm x 60 cm. </t>
    </r>
    <r>
      <rPr>
        <b/>
        <sz val="9"/>
        <rFont val="Arial CE"/>
        <charset val="238"/>
      </rPr>
      <t>Odporność na przenikanie cieczy min 245 cm H2O</t>
    </r>
    <r>
      <rPr>
        <sz val="9"/>
        <rFont val="Arial CE"/>
        <charset val="238"/>
      </rPr>
      <t>, w</t>
    </r>
    <r>
      <rPr>
        <b/>
        <sz val="9"/>
        <rFont val="Arial CE"/>
        <charset val="238"/>
      </rPr>
      <t>ytrzymałość na wypychanie na sucho min. 288 kPa</t>
    </r>
    <r>
      <rPr>
        <sz val="9"/>
        <rFont val="Arial CE"/>
        <charset val="238"/>
      </rPr>
      <t xml:space="preserve">, </t>
    </r>
    <r>
      <rPr>
        <b/>
        <sz val="9"/>
        <rFont val="Arial CE"/>
        <charset val="238"/>
      </rPr>
      <t>wytrzymałość na rozciąganie na mokro min. 161 N</t>
    </r>
    <r>
      <rPr>
        <sz val="9"/>
        <rFont val="Arial CE"/>
        <charset val="238"/>
      </rPr>
      <t xml:space="preserve"> - parametry dla strefy krytycznej. Opakowanie typu papier-folia, posiadające 4 naklejki typu TAG, służące do wklejenia w dokumentacji medycznej. 4 etykiety samoprzylepne typu TAG służące do archiwizacji danych. Na każdej etykiecie samoprzylepnej, znajdują się następujące informacje: numer ref., data ważności, nr serii, dane wytwórcy oraz kod kreskowy.  Rozmiar: M, L, XL, XXL.</t>
    </r>
  </si>
  <si>
    <r>
      <t xml:space="preserve">poz. 20 </t>
    </r>
    <r>
      <rPr>
        <sz val="9"/>
        <color indexed="8"/>
        <rFont val="Arial CE"/>
        <charset val="238"/>
      </rPr>
      <t xml:space="preserve">Zestaw do cesarskiego cięcia, sterylny
Minimalny skałd i wymiary:
</t>
    </r>
    <r>
      <rPr>
        <sz val="9"/>
        <color theme="1"/>
        <rFont val="Arial CE"/>
        <charset val="238"/>
      </rPr>
      <t xml:space="preserve">1 x serweta samoprzylepna  o wymiarach 200 cm x 320 cm z otworem o wymiarach 25 cm x 30 cm wypełnionym folią chirurgiczną, zintegrowana z  torbą do zbiórki płynów 360° o wymiarach 75 cm x 85 cm z portami do podłączenia drenów, wykonana z hydrofobowej włókniny trójwarstwowej typu SMS o gramaturze min. 50 g/m2. 4 x ręcznik chłonny o wymiarach 30 cm x 30 cm wykonany z włókniny typu spunlace o gramaturze min. 56 g/m2. 1 x taśma samoprzylepna o wymiarach 10 cm x 50 cm wykonana z włókniny typu spunlace o gramaturze min. 68 g/m2. 1 x serweta chłonna dla noworodka o wymiarach 75 cm x 80 cm  wykonana z włókniny typu spunlace o gramaturze min. 80 g/m2. 1 x wzmocniona osłona (serweta) na stolik Mayo o wymiarach 80 cm x 145 cm wykonana z folii PE o gramaturze min. 50 g/m2 oraz włókniny chłonnej w obszarze wzmocnionym o wymiarach 60 cm x 145 cm, łączna gramatura w strefie wzmocnionej min. 87 g/m2. Osłona w postaci worka w kolorze czerwonym, składana teleskopowo z zaznaczonym kierunkiem rozwijania. 1 x serweta wzmocniona na stół instrumentalny stanowiąca owinięcie zestawu o wymiarach 150 cm x 190 cm, wykonana z warstwy nieprzemakalnej o gramaturze min. 40 g/m2 oraz włókninowej warstwy chłonnej o gramaturze min. 37 g/m2. Łączna gramatura w strefie chłonnej - 77 g/m2. Wszystkie składowe zestawu zawinięte w dodatkową serwetę 2-warstwową, celulozowo - foliową o gramaturze min. 54g/m2 i chłonności 180%,  stanowiącą pierwsze, zewnętrzne owinięcie zestawu. 
Opakowanie typu Header Bag, wyposażone w informację o kierunku otwierania oraz 4 etykiety samoprzylepne typu TAG służące do archiwizacji danych. Na każdej etykiecie samoprzylepnej,  znajdują się następujące informacje : numer ref., data ważności, nr serii, dane wytwórcy oraz kod kreskowy. </t>
    </r>
  </si>
  <si>
    <r>
      <t xml:space="preserve">poz. 21 </t>
    </r>
    <r>
      <rPr>
        <sz val="9"/>
        <rFont val="Arial"/>
        <family val="2"/>
        <charset val="238"/>
      </rPr>
      <t>Zestaw porodowy, sterylny. Skłąd zestawu:
- 1x Serweta na stolik do instrumentarium 100cm x 150cm. Wykonana z folii PE (w kolorze niebieskim) o gramaturze min. 40g/m2 oraz wzmocniona włókniną wiskozowo-poliestrową o gramaturze min. 30g/m2. Szerokość wzmocnienia 60cm.
- 2x Osłona na kończynę 70cm x 120cm. Wykonana z trójwarstwowej włókniny SMS  o gramaturze min. 50g/m2. 
- 1 x Serweta porodowa 114cm x 150cm. Wykonana z dwuwarstwowego laminatu o gramaturze min. 60g/m2. Wzmocniona w strefie krytycznej o gramaturze min. 80g/m2. Wymiary wzmocnienia 25cm x 50cm. 
  Serweta zintegrowana z torbą do zbiórki płynów o wymiarach 78cm x 80cm, wyposażona w sztywnik, filtr i port do odsysania  treści.      
   Pakowany w rękaw papierowo foliowy.</t>
    </r>
  </si>
  <si>
    <r>
      <t xml:space="preserve">poz. 22 </t>
    </r>
    <r>
      <rPr>
        <sz val="9"/>
        <rFont val="Arial CE"/>
        <charset val="238"/>
      </rPr>
      <t>Zestaw uniwersalny ginekologiczny, sterylny</t>
    </r>
    <r>
      <rPr>
        <b/>
        <sz val="9"/>
        <rFont val="Arial CE"/>
        <charset val="238"/>
      </rPr>
      <t xml:space="preserve">
</t>
    </r>
    <r>
      <rPr>
        <sz val="9"/>
        <rFont val="Arial CE"/>
        <charset val="238"/>
      </rPr>
      <t>- 1 x Serweta porodowa 114cm x 150cm. Wykonana z dwuwarstwowego laminatu o gramaturze min. 60g/m2. Wzmocniona w strefie krytycznej o gramaturze min. 80g/m2. Wymiary wzmocnienia 25cm x 50cm.
   Serweta zintegrowana z torbą do zbiórki płynów o wymiarach 78cm x 80cm, wyposażona w sztywnik, filtr i port do odsysania  treści.
- 2 x Osłona na kończynę 70cm x 120cm wykonana z SMS   
- 1 x Serweta na stolik do instrumentarium 150cm x 190cm. Wykonana z folii PE o gramaturze min. 40g/m2 oraz włókninowej warstwy chłonnej o gramaturze min. 37g/m2. Rozmiar wzmocnienia włókninowego o wymiarach 65cm x 190cm.          
- 1 x Serweta na stolik Mayo 80cm x 145cm wzmocniona, czerwona. Wykonana z folii PE o gramaturze min. 50g/m2 oraz włókninowej warstwy  chłonnej o gramaturze min.37 g/m2. Rozmiar  wzmocnienia włókninowego o wymiarach 60cm x 145cm.Składana teleskopowo.   
- 1 x Serweta chirurgiczna górna 150cm x 240cm 2-warstwowa wzmocniona, z przylepcem, 2 organizery przewodów. Serweta wykonany z dwuwarstwowego laminatu  o gramaturze min.60g/m2. W części wzmocnionej  o gramaturze min 80g/m2. 
- 1 x Serweta chirurgiczna boczna 75cm x 90cm 2-warstwowa wzmocniona, z przylepcem, 2 organizery przewodów.  Serweta wykonany z dwuwarstwowego laminatu o gramaturze min. 60g/m2. W części wzmocnionej o gramaturze min  80g/m2.
- 1 x Serweta chirurgiczna 75cm x 90cm 2-warstwowa. Materiał serwety wykonany z dwuwarstwowego laminatu  o gramaturze min. 60g/m2. 
- 1 x Taśma chirurgiczna 10cm x 50cm włókninowa, przylepna. Wykonana z włókniny bawełnopodobnej o gramaturze min. 68g/m2.
- 5 x Kompres z gazy 17N 16W 7,5cm x 7,5cm z nitką RTG.
Zestaw pakowany w rękaw papierowo-foliowy.</t>
    </r>
  </si>
  <si>
    <r>
      <rPr>
        <b/>
        <sz val="9"/>
        <rFont val="Arial CE"/>
        <charset val="238"/>
      </rPr>
      <t xml:space="preserve">poz. 24 </t>
    </r>
    <r>
      <rPr>
        <sz val="9"/>
        <rFont val="Arial CE"/>
        <charset val="238"/>
      </rPr>
      <t xml:space="preserve">Zestaw do zabiegów endoprotezy biodra, sterylny
Minimalny skład i wymiary:1 x serweta samoprzylepna o wymiarach 230 cm x 260 cm , z wycięciem "U" o wymiarach 20 cm x 100 cm, wykonana z  chłonnej i nieprzemakalnej dwuwarstwowej włókniny o gramaturze min. 60 g/m2, w strefie krytycznej wyposażona we wzmocnienie wysokochłonne o rozmiarze 75 cm x 140 cm i gramaturze min. 80 g/m2, zintegrowana z organizatorami przewodów. 1 x serweta samoprzylepna o wymiarach 150cm x 240cm wykonana z chłonnej i nieprzemakalnej dwuwarstwowej włókniny o gramaturze min. 60 g/m2,  w strefie krytycznej wyposażona we wzmocnienie wysokochłonne o rozmiarze 25 cm x 60 cm i gramaturze min. 80 g/m2, zintegrowana z organizatorami przewodów. 
1 x serweta samoprzylepna o wymiarach 180 cm x 180 cm wykonana z chłonnego i nieprzemakalnego laminatu dwuwarstwowego o gramaturze min. 60 g/m2, w strefie krytycznej wyposażona we wzmocnienie wysokochłonne o gramaturze min. 80 g/m2, zintegrowana z organizatorami przewodów. 2 x serweta samoprzylepna o wymiarach 75cm x 90cm wykonana z chłonnej i nieprzemakalnej włókniny dwuwarstwowej o gramaturze min. 60 g/m2, w strefie krytycznej wyposażone we wzmocnienie wysokochłlonne o rozmiarze 25 cm x 60 cm i gramaturze min. 80 g/m2, zintegrowana z organizatorami przewodów. 4 x ręcznik chłonny o wymiarach 30 cm x 30 cm wykonany z włókniny typu spunlace ) o gramaturze min. 56 g/m2. 1 x elastyczna osłona na kończynę o wymiarach 35 cm x 120 cm . 3 x taśma samoprzylepna o wymiarach 10 cm x 50 cm wykonana z włókniny typu spunlace o gramaturze min. 68 g/m2. 1 x bandaż elastyczny o wymiarach 10cm x 150cm (450cm w stanie rozciągniętym). 1 x wzmocniona osłona (serweta) na stolik Mayo o wymiarach 80 cm x 145 cm,  wykonana z folii PE o gramaturze min. 50g/m2 oraz włókninowej warstwy  chłonnej o gramaturze min.37 g/m2. Rozmiar  wzmocnienia włókninowego o wymiarach 60cm x 145cm. Osłona w postaci worka w kolorze czerwonym, składana teleskopowo z zaznaczonym kierunkiem rozwijania. 1 x serweta wzmocniona na stół instrumentalny stanowiąca owinięcie zestawu, o wymiarach 150 cm x 190 cm, wykonana z warstwy nieprzemakalnej o gramaturze min. 40 g/m2 oraz włókninowej warstwy chłonnej o gramaturze min. 30 g/m2.. Opakowanie typu Header Bag, wyposażone w informację o kierunku otwierania oraz 4 etykiety samoprzylepne typu TAG służące do archiwizacji danych. Na każdej etykiecie samoprzylepnej,  znajdują się następujące informacje : numer ref., data ważności, nr serii, dane wytwórcy oraz kod kreskowy. </t>
    </r>
  </si>
  <si>
    <t>op.</t>
  </si>
  <si>
    <r>
      <t xml:space="preserve">Czepek chirurgiczny wykonany z włókniny wiskozowej o gramaturze min. 25g/m2, </t>
    </r>
    <r>
      <rPr>
        <b/>
        <sz val="10"/>
        <rFont val="Arial CE"/>
        <charset val="238"/>
      </rPr>
      <t>wiązany na troki</t>
    </r>
    <r>
      <rPr>
        <sz val="10"/>
        <rFont val="Arial CE"/>
        <charset val="238"/>
      </rPr>
      <t>, część przednia wydłużona z możliwością wywinięcia. Pakowany w kartonik  w formie podajnika. Kolor zielony, żółty, różowy - do wyboru przez zamawiającego 
(1 op a 100 szt).</t>
    </r>
  </si>
  <si>
    <t>Czepek chirurgiczny, wykonany z perforowanej włókniny wiskozowej o gramaturze min. 25 g/m², ściągany gumką, średnica ok. 47 cm, zwiększona cześć tylna na włosy, kolor: niebieski lub zielony
jednorazowego użytku, niesterylny 
(1 op a 100 szt).</t>
  </si>
  <si>
    <r>
      <rPr>
        <b/>
        <sz val="10"/>
        <rFont val="Arial CE"/>
        <charset val="238"/>
      </rPr>
      <t>Czepek w formie beretu</t>
    </r>
    <r>
      <rPr>
        <sz val="10"/>
        <rFont val="Arial CE"/>
        <charset val="238"/>
      </rPr>
      <t>, lekki, uniwersalny włókninowy,   ściągnięty lekką nieuciskającą gumką, kolor zielony,  wykonany z przewiewnej włókniny polipropylenowej o gramaturze min 18 g/m², nie zawiera lateksu,  jednorazowego użytku,  niesterylny 
(1 op a 100 szt).</t>
    </r>
  </si>
  <si>
    <r>
      <rPr>
        <b/>
        <sz val="10"/>
        <rFont val="Arial CE"/>
        <charset val="238"/>
      </rPr>
      <t>Fartuch  medyczny / niesterylny</t>
    </r>
    <r>
      <rPr>
        <sz val="10"/>
        <rFont val="Arial CE"/>
        <charset val="238"/>
      </rPr>
      <t xml:space="preserve"> wykonany z włókniny polipropylenowej, gramatura min. 40g, stanowiący barierę dla cząstek o dobrej przepuszczalności powietrza, wiązany z tyłu na troki, rękawy wykończone gumką posiadający przedłużone poły do zakładania na plecach, nie toksyczny i nie pylący (1 op a 10 szt).</t>
    </r>
  </si>
  <si>
    <r>
      <t xml:space="preserve">poz. 1 
</t>
    </r>
    <r>
      <rPr>
        <sz val="9"/>
        <rFont val="Arial CE"/>
        <charset val="238"/>
      </rPr>
      <t xml:space="preserve">Jednorazowy nieprzemakalny podkład na fotel ginekologiczny, szerokość 33-35cm, perforacja w zakresie od 36 do 50 cm, długość w rolce 50mb (+/- 1mb). Wykonany z laminatu papier / folia o min. gramaturze podkładu  min. 36 g/m2(+/- 7%). Kolor niebieski , zielony lub biały. Nie dopuszcza się celulozy makulaturowej w jednej z warstw. 
</t>
    </r>
    <r>
      <rPr>
        <b/>
        <sz val="9"/>
        <rFont val="Arial CE"/>
        <charset val="238"/>
      </rPr>
      <t>Dla potwierdzenia wymaganych partametrów do oferty należy dołączyć</t>
    </r>
    <r>
      <rPr>
        <sz val="9"/>
        <rFont val="Arial CE"/>
        <charset val="238"/>
      </rPr>
      <t xml:space="preserve"> </t>
    </r>
    <r>
      <rPr>
        <b/>
        <sz val="9"/>
        <rFont val="Arial CE"/>
        <charset val="238"/>
      </rPr>
      <t xml:space="preserve">karty techniczne oferowanego produktu. </t>
    </r>
  </si>
  <si>
    <r>
      <t xml:space="preserve">Poz. 2 
</t>
    </r>
    <r>
      <rPr>
        <sz val="9"/>
        <rFont val="Arial"/>
        <family val="2"/>
        <charset val="238"/>
      </rPr>
      <t xml:space="preserve">Jednorazowy nieprzemakalny podkład na kozetkę, szerokość 49-51cm, perforacja w zakresie od 36 do 50 cm, długość w rolce 50mb (+/- 1mb). Wykonany z laminatu papier / folia o min. gramaturze podkładu min. 36 g/m2(+/- 7%) Kolor niebieski, zielony lub biały. Nie dopuszcza się celulozy makulaturowej w jednej z warstw. 
</t>
    </r>
    <r>
      <rPr>
        <b/>
        <sz val="9"/>
        <rFont val="Arial"/>
        <family val="2"/>
        <charset val="238"/>
      </rPr>
      <t xml:space="preserve">Dla potwierdzenia wymaganych partametrów do oferty należy dołączyć karty techniczne oferowanego produktu. </t>
    </r>
  </si>
  <si>
    <r>
      <t xml:space="preserve">poz. 3 </t>
    </r>
    <r>
      <rPr>
        <sz val="9"/>
        <rFont val="Arial CE"/>
        <charset val="238"/>
      </rPr>
      <t xml:space="preserve">
Komplet pościeli jednorazowego użytku, wykonany włókniny polipropylenowej o gramaturze min. 25 g/m2,  kolor niebieski lub zielony. Materiał z którego wykonana jest pościel powinien być odporny na uszkodzenia mechaniczne, oraz gładki i przyjemny dla skóry. Skład:
1 x prześcieradło -150 x 210 cm(+/-10 cm)
1x poszewka na poduszkę – 80 x 90  lub 80 x 70 cm (+/-1 cm), wyposażona w zakładkę zabezpieczającą przed wysuwaniem poduszki
1 x poszewka na  kołdrę 150 x 205 cm(+10 cm)
</t>
    </r>
    <r>
      <rPr>
        <b/>
        <sz val="9"/>
        <rFont val="Arial CE"/>
        <charset val="238"/>
      </rPr>
      <t xml:space="preserve">Dla potwierdzenia wymaganych partametrów do oferty należy dołączyć karty techniczne oferowanego produktu. </t>
    </r>
  </si>
  <si>
    <t>Termiczne okrycie pacjenta jednorazowego użytku w kolorze zielonym i niebieskim. Rozmiar 110 x210 cm.</t>
  </si>
  <si>
    <t>Podkład chłonny na stół operacyjny w rozmiarze 100 x 225 cm z wkładem chłonnym 50 x 208 cm ± 2,5 cm.</t>
  </si>
  <si>
    <r>
      <t xml:space="preserve">poz.26 </t>
    </r>
    <r>
      <rPr>
        <sz val="9"/>
        <rFont val="Arial CE"/>
        <charset val="238"/>
      </rPr>
      <t xml:space="preserve">Zestaw uniwersalny, sterylny
Minimalny skład i wymiary:1 x serweta samoprzylepna o wymiarach 170cm x 240cm wykonana z hydrofobowej włókniny trójwarstwowej typu SMS o gramaturze min. 50 g/m2,  w strefie krytycznej wyposażona we wzmocnienie wysokochłonne o gramaturze min. 80 g/m2 i wymiarach 30 cm x 80 cm, zintegrowana z organizatorami przewodów
1 x serweta samoprzylepna o wymiarach 170cm x 180cm wykonana z hydrofobowej włókniny trójwarstwowej typu SMS o gramaturze min. 50 g/m2,  w strefie krytycznej wyposażona we wzmocnienie wysokochłonne o gramaturze min. 80 g/m2 i wymiarach 50 cm x 80 cm, zintegrowana z organizatorami przewodów
2 x wysokochłonna serweta samoprzylepna o wymiarach 75cm x 90cm i gramaturze min. 96 g/m2
4 x ręcznik chłonny o wymiarach 30 cm x 30 cm wykonany z włókniny typu spunlace o gramaturze min. 56 g/m2
1 x taśma samoprzylepna o wymiarach 10 cm x 50 cm wykonana z włókniny typu spunlace o gramaturze min. 68 g/m2
1 x wzmocniona osłona (serweta) na stolik Mayo o wymiarach 80 cm x 145 cm wykonana z folii PE o gramaturze min. 50 g/m2 oraz włókniny chłonnej w obszarze wzmocnionym o wymiarach 60 cm x 145 cm, łączna gramatura w strefie wzmocnionej 87 g/m2. Osłona w postaci worka w kolorze czerwonym, składana teleskopowo z zaznaczonym kierunkiem rozwijania. 
1 x serweta wzmocniona na stół instrumentalny stanowiąca owinięcie zestawu o wymiarach 150 cm x 190 cm, wykonana z warstwy nieprzemakalnej o gramaturze min. 40 g/m2 oraz włókninowej warstwy chłonnej o gramaturze min. 37 g/m2. 
</t>
    </r>
    <r>
      <rPr>
        <b/>
        <sz val="9"/>
        <rFont val="Arial CE"/>
        <charset val="238"/>
      </rPr>
      <t>poz. 29</t>
    </r>
    <r>
      <rPr>
        <sz val="9"/>
        <rFont val="Arial CE"/>
        <charset val="238"/>
      </rPr>
      <t xml:space="preserve"> Termiczne okrycie pacjenta - warstwy zewnętrzne wykonane z włókniny polipropylenowej 25g/m2, warstwa wewnętrzna z poliestru, z przeszyciami na całej powierzchni, zapobiegającymi przemieszczaniu się elementów poszczególnych warstw, szwy ultradźwiękowe; niepalne.</t>
    </r>
    <r>
      <rPr>
        <b/>
        <sz val="9"/>
        <rFont val="Arial CE"/>
        <charset val="238"/>
      </rPr>
      <t xml:space="preserve">
poz. 30 </t>
    </r>
    <r>
      <rPr>
        <sz val="9"/>
        <rFont val="Arial CE"/>
        <charset val="238"/>
      </rPr>
      <t>Podkład na stół operacyjny wykonany z pięciu warstw tj. włókniny polipropylenowej 18 g/m2, warstwy celulozowej 16 g/m2, pulpy celulozowej 81,5g z superabsorbentem SAP27g, warstwy celulozowej 16g/m2, niebieskiej folii PE 40 g/m2. Waga całkowita podkładu 280 g  ±5g, chłonność 3820,18 ml.</t>
    </r>
  </si>
  <si>
    <t xml:space="preserve">
Wyroby sterylne powinny być gotowe do użycia w warunkach sali operacyjnej z terminem ważności nie krótszym niż 12 miesięcy.
Na opakowaniach zewnętrznych wyrobów sterylnych powinny znajdować się 4 samoprzylepne kontrolki (z nr kat, datą ważności i nr serii)  umożliwiające powtórne wklejenie do protokołu operacyjnego z identyfikacją danego wyrobu.
Wyroby sterylne zgodne z normą PN-EN 13795.</t>
  </si>
  <si>
    <r>
      <t xml:space="preserve">     
</t>
    </r>
    <r>
      <rPr>
        <b/>
        <sz val="9"/>
        <color rgb="FF000000"/>
        <rFont val="Arial"/>
        <family val="2"/>
        <charset val="238"/>
      </rPr>
      <t>poz. 25</t>
    </r>
    <r>
      <rPr>
        <sz val="9"/>
        <color indexed="8"/>
        <rFont val="Arial"/>
        <family val="2"/>
        <charset val="238"/>
      </rPr>
      <t xml:space="preserve"> Zestaw do zabiegów na kończynie dolnej, sterylny
Minimalny skład i wymiary:</t>
    </r>
    <r>
      <rPr>
        <sz val="9"/>
        <color theme="1"/>
        <rFont val="Arial"/>
        <family val="2"/>
        <charset val="238"/>
      </rPr>
      <t xml:space="preserve">Serweta wykonana z chłonnego i nieprzemakalnego laminatu dwuwarstwowego o gramaturze 60 g/m2 w strefie krytycznej wyposażona we wzmocnienie wysokochłonne 80 g/m2, zintegrowana z ośmioma podwójnymi organizatorami przewodów. Łączna gramatura w strefie krytycznej 140 g/m2:
• 1 x serweta  z samouszczelniającym się otworem o średnicy 7 cm  o wymiarach 230 cm x 300 cm, wzmocnienie o wymiarach 100 cm x 50 cm
• 4 x ręcznik chłonny o wymiarach 30 cm x 30 cm
• 3 x taśma samoprzylepna o wymiarach 10 cm x 50 cm
• 1 x elastyczna osłona na kończynę o wymiarach 22 cm x 75 cm 
• 1 x wzmocniona osłona (serweta) na stolik Mayo o wymiarach 80 cm x 145 cm 
• 2 x serweta wzmocniona na stół instrumentalny stanowiąca owinięcie zestawu o wymiarach 150 cm x 190 cm.
Serweta na stolik instrumentariuszki wykonana z warstwy nieprzemakalnej folii PE o gramaturze 40 g/m2, wzmocniona hydrofilową włókniną polipropylenową o wymiarach 65 cm x 190 cm i gramaturze 37 g/m2. Łączna gramatura w strefie chłonnej -  77g/m2.
Serweta na stolik Mayo wykonana z folii PE o gramaturze 50 g/m2 wzmocniona chłonną włókniną polipropylenową o wymiarach 60 cm x 145 cm i gramaturze 37 g/m2. Łączna gramatura w strefie wzmocnionej 87 g/m2. Osłona w postaci worka w kolorze czerwonym, składana teleskopowo z zaznaczonym kierunkiem rozwijania.
</t>
    </r>
    <r>
      <rPr>
        <sz val="9"/>
        <color indexed="8"/>
        <rFont val="Arial"/>
        <family val="2"/>
        <charset val="238"/>
      </rPr>
      <t xml:space="preserve">
</t>
    </r>
  </si>
  <si>
    <t xml:space="preserve">
szt.
</t>
  </si>
  <si>
    <t xml:space="preserve">"Informacja dla Wykonawcy:
Formularz cenowy musi być opatrzony przez osobę lub osoby uprawnione do reprezentowania firmy kwalifikowanym podpisem elektronicznym lub podpisem zaufanym 
lub podpisem osobistym i przekazany Zamawiającemu wraz z dokumentem(-ami) potwierdzającymi prawo do reprezentacji Wykonawcy przez osobę podpisującą ofertę." 
        </t>
  </si>
  <si>
    <t xml:space="preserve">"Informacja dla Wykonawcy:
Formularz cenowy musi być opatrzony przez osobę lub osoby uprawnione do reprezentowania firmy kwalifikowanym podpisem elektronicznym lub podpisem zaufanym 
lub podpisem osobistym i przekazany Zamawiającemu wraz z dokumentem(-ami) potwierdzającymi prawo do reprezentacji Wykonawcy przez osobę podpisującą ofertę."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</si>
</sst>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[Red]#,##0.00"/>
  </numFmts>
  <fonts count="52">
    <font>
      <sz val="10"/>
      <name val="Arial CE"/>
      <charset val="238"/>
    </font>
    <font>
      <sz val="10"/>
      <name val="Arial CE"/>
      <charset val="238"/>
    </font>
    <font>
      <b/>
      <sz val="10"/>
      <name val="Arial CE"/>
      <family val="2"/>
      <charset val="238"/>
    </font>
    <font>
      <sz val="8"/>
      <name val="Arial CE"/>
      <charset val="238"/>
    </font>
    <font>
      <b/>
      <sz val="10"/>
      <name val="Arial CE"/>
      <charset val="238"/>
    </font>
    <font>
      <sz val="9"/>
      <name val="Arial CE"/>
      <charset val="238"/>
    </font>
    <font>
      <b/>
      <sz val="9"/>
      <name val="Arial CE"/>
      <charset val="238"/>
    </font>
    <font>
      <sz val="11"/>
      <color indexed="8"/>
      <name val="Czcionka tekstu podstawowego"/>
      <family val="2"/>
      <charset val="238"/>
    </font>
    <font>
      <sz val="11"/>
      <color indexed="9"/>
      <name val="Czcionka tekstu podstawowego"/>
      <family val="2"/>
      <charset val="238"/>
    </font>
    <font>
      <sz val="11"/>
      <color indexed="62"/>
      <name val="Czcionka tekstu podstawowego"/>
      <family val="2"/>
      <charset val="238"/>
    </font>
    <font>
      <b/>
      <sz val="11"/>
      <color indexed="63"/>
      <name val="Czcionka tekstu podstawowego"/>
      <family val="2"/>
      <charset val="238"/>
    </font>
    <font>
      <sz val="11"/>
      <color indexed="17"/>
      <name val="Czcionka tekstu podstawowego"/>
      <family val="2"/>
      <charset val="238"/>
    </font>
    <font>
      <sz val="11"/>
      <color indexed="52"/>
      <name val="Czcionka tekstu podstawowego"/>
      <family val="2"/>
      <charset val="238"/>
    </font>
    <font>
      <b/>
      <sz val="11"/>
      <color indexed="9"/>
      <name val="Czcionka tekstu podstawowego"/>
      <family val="2"/>
      <charset val="238"/>
    </font>
    <font>
      <b/>
      <sz val="15"/>
      <color indexed="56"/>
      <name val="Czcionka tekstu podstawowego"/>
      <family val="2"/>
      <charset val="238"/>
    </font>
    <font>
      <b/>
      <sz val="13"/>
      <color indexed="56"/>
      <name val="Czcionka tekstu podstawowego"/>
      <family val="2"/>
      <charset val="238"/>
    </font>
    <font>
      <b/>
      <sz val="11"/>
      <color indexed="56"/>
      <name val="Czcionka tekstu podstawowego"/>
      <family val="2"/>
      <charset val="238"/>
    </font>
    <font>
      <sz val="11"/>
      <color indexed="60"/>
      <name val="Czcionka tekstu podstawowego"/>
      <family val="2"/>
      <charset val="238"/>
    </font>
    <font>
      <b/>
      <sz val="11"/>
      <color indexed="52"/>
      <name val="Czcionka tekstu podstawowego"/>
      <family val="2"/>
      <charset val="238"/>
    </font>
    <font>
      <b/>
      <sz val="11"/>
      <color indexed="8"/>
      <name val="Czcionka tekstu podstawowego"/>
      <family val="2"/>
      <charset val="238"/>
    </font>
    <font>
      <i/>
      <sz val="11"/>
      <color indexed="23"/>
      <name val="Czcionka tekstu podstawowego"/>
      <family val="2"/>
      <charset val="238"/>
    </font>
    <font>
      <sz val="11"/>
      <color indexed="10"/>
      <name val="Czcionka tekstu podstawowego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20"/>
      <name val="Czcionka tekstu podstawowego"/>
      <family val="2"/>
      <charset val="238"/>
    </font>
    <font>
      <sz val="10"/>
      <name val="Arial CE"/>
      <family val="2"/>
      <charset val="238"/>
    </font>
    <font>
      <sz val="10"/>
      <name val="Arial"/>
      <family val="2"/>
      <charset val="238"/>
    </font>
    <font>
      <sz val="10"/>
      <color indexed="8"/>
      <name val="Arial CE"/>
      <charset val="238"/>
    </font>
    <font>
      <sz val="10"/>
      <name val="Arial CE"/>
      <charset val="238"/>
    </font>
    <font>
      <b/>
      <sz val="9"/>
      <color indexed="10"/>
      <name val="Arial CE"/>
      <charset val="238"/>
    </font>
    <font>
      <b/>
      <sz val="9"/>
      <color indexed="8"/>
      <name val="Arial CE"/>
      <charset val="238"/>
    </font>
    <font>
      <sz val="9"/>
      <color indexed="8"/>
      <name val="Arial CE"/>
      <charset val="238"/>
    </font>
    <font>
      <b/>
      <sz val="9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sz val="9"/>
      <name val="Arial"/>
      <family val="2"/>
      <charset val="238"/>
    </font>
    <font>
      <sz val="9"/>
      <color indexed="10"/>
      <name val="Arial CE"/>
      <charset val="238"/>
    </font>
    <font>
      <sz val="10"/>
      <name val="Arial"/>
      <family val="2"/>
      <charset val="238"/>
    </font>
    <font>
      <sz val="12"/>
      <color indexed="10"/>
      <name val="Calibri Light"/>
      <family val="2"/>
      <charset val="238"/>
    </font>
    <font>
      <b/>
      <sz val="9"/>
      <name val="Arial"/>
      <family val="2"/>
      <charset val="238"/>
    </font>
    <font>
      <b/>
      <sz val="10"/>
      <color indexed="8"/>
      <name val="Arial CE"/>
      <charset val="238"/>
    </font>
    <font>
      <b/>
      <sz val="9"/>
      <color theme="1"/>
      <name val="Arial CE"/>
      <charset val="238"/>
    </font>
    <font>
      <sz val="9"/>
      <name val="Arial CE"/>
      <family val="2"/>
      <charset val="238"/>
    </font>
    <font>
      <sz val="9"/>
      <color theme="1"/>
      <name val="Arial CE"/>
      <charset val="238"/>
    </font>
    <font>
      <sz val="11"/>
      <name val="Times New Roman"/>
      <family val="1"/>
      <charset val="238"/>
    </font>
    <font>
      <sz val="10"/>
      <color theme="4"/>
      <name val="Arial CE"/>
      <charset val="238"/>
    </font>
    <font>
      <b/>
      <sz val="10"/>
      <name val="Arial"/>
      <family val="2"/>
      <charset val="238"/>
    </font>
    <font>
      <b/>
      <sz val="9"/>
      <color theme="4"/>
      <name val="Arial CE"/>
      <charset val="238"/>
    </font>
    <font>
      <sz val="10"/>
      <color theme="4" tint="-0.249977111117893"/>
      <name val="Arial CE"/>
      <charset val="238"/>
    </font>
    <font>
      <sz val="10"/>
      <color theme="9"/>
      <name val="Arial CE"/>
      <charset val="238"/>
    </font>
    <font>
      <sz val="12"/>
      <color rgb="FFFF0000"/>
      <name val="Arial CE"/>
      <charset val="238"/>
    </font>
    <font>
      <sz val="9"/>
      <color indexed="8"/>
      <name val="Arial"/>
      <family val="2"/>
      <charset val="238"/>
    </font>
    <font>
      <b/>
      <sz val="9"/>
      <color rgb="FF000000"/>
      <name val="Arial"/>
      <family val="2"/>
      <charset val="238"/>
    </font>
    <font>
      <sz val="9"/>
      <color theme="1"/>
      <name val="Arial"/>
      <family val="2"/>
      <charset val="238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65">
    <xf numFmtId="0" fontId="0" fillId="0" borderId="0"/>
    <xf numFmtId="0" fontId="7" fillId="2" borderId="0" applyNumberFormat="0" applyBorder="0" applyAlignment="0" applyProtection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9" fillId="7" borderId="1" applyNumberFormat="0" applyAlignment="0" applyProtection="0"/>
    <xf numFmtId="0" fontId="10" fillId="20" borderId="2" applyNumberFormat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24" fillId="0" borderId="0"/>
    <xf numFmtId="0" fontId="12" fillId="0" borderId="3" applyNumberFormat="0" applyFill="0" applyAlignment="0" applyProtection="0"/>
    <xf numFmtId="0" fontId="13" fillId="21" borderId="4" applyNumberFormat="0" applyAlignment="0" applyProtection="0"/>
    <xf numFmtId="0" fontId="14" fillId="0" borderId="5" applyNumberFormat="0" applyFill="0" applyAlignment="0" applyProtection="0"/>
    <xf numFmtId="0" fontId="15" fillId="0" borderId="6" applyNumberFormat="0" applyFill="0" applyAlignment="0" applyProtection="0"/>
    <xf numFmtId="0" fontId="16" fillId="0" borderId="7" applyNumberFormat="0" applyFill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17" fillId="22" borderId="0" applyNumberFormat="0" applyBorder="0" applyAlignment="0" applyProtection="0"/>
    <xf numFmtId="0" fontId="25" fillId="0" borderId="0">
      <alignment vertical="top"/>
    </xf>
    <xf numFmtId="0" fontId="18" fillId="20" borderId="1" applyNumberFormat="0" applyAlignment="0" applyProtection="0"/>
    <xf numFmtId="0" fontId="19" fillId="0" borderId="8" applyNumberFormat="0" applyFill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1" fillId="23" borderId="9" applyNumberFormat="0" applyFont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</cellStyleXfs>
  <cellXfs count="116">
    <xf numFmtId="0" fontId="0" fillId="0" borderId="0" xfId="0"/>
    <xf numFmtId="0" fontId="2" fillId="0" borderId="0" xfId="0" applyFont="1" applyAlignment="1">
      <alignment horizontal="center"/>
    </xf>
    <xf numFmtId="0" fontId="2" fillId="24" borderId="10" xfId="0" applyFont="1" applyFill="1" applyBorder="1"/>
    <xf numFmtId="0" fontId="2" fillId="24" borderId="10" xfId="0" applyFont="1" applyFill="1" applyBorder="1" applyAlignment="1">
      <alignment horizontal="center"/>
    </xf>
    <xf numFmtId="4" fontId="0" fillId="0" borderId="0" xfId="0" applyNumberFormat="1"/>
    <xf numFmtId="0" fontId="3" fillId="0" borderId="0" xfId="0" applyFont="1"/>
    <xf numFmtId="0" fontId="4" fillId="0" borderId="0" xfId="0" applyFont="1"/>
    <xf numFmtId="0" fontId="6" fillId="0" borderId="0" xfId="0" applyFont="1"/>
    <xf numFmtId="0" fontId="5" fillId="0" borderId="0" xfId="0" applyFont="1"/>
    <xf numFmtId="4" fontId="5" fillId="0" borderId="0" xfId="0" applyNumberFormat="1" applyFont="1"/>
    <xf numFmtId="0" fontId="4" fillId="0" borderId="0" xfId="0" applyFont="1" applyAlignment="1">
      <alignment wrapText="1"/>
    </xf>
    <xf numFmtId="4" fontId="4" fillId="0" borderId="0" xfId="0" applyNumberFormat="1" applyFont="1" applyAlignment="1">
      <alignment wrapText="1"/>
    </xf>
    <xf numFmtId="0" fontId="1" fillId="0" borderId="10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 wrapText="1"/>
    </xf>
    <xf numFmtId="2" fontId="1" fillId="0" borderId="10" xfId="0" applyNumberFormat="1" applyFont="1" applyBorder="1" applyAlignment="1">
      <alignment horizontal="center" vertical="center"/>
    </xf>
    <xf numFmtId="2" fontId="0" fillId="0" borderId="10" xfId="0" applyNumberFormat="1" applyBorder="1" applyAlignment="1">
      <alignment horizontal="center" vertical="center"/>
    </xf>
    <xf numFmtId="4" fontId="1" fillId="0" borderId="10" xfId="0" applyNumberFormat="1" applyFont="1" applyBorder="1" applyAlignment="1">
      <alignment horizontal="center" vertical="center"/>
    </xf>
    <xf numFmtId="9" fontId="1" fillId="0" borderId="10" xfId="0" applyNumberFormat="1" applyFont="1" applyBorder="1" applyAlignment="1">
      <alignment horizontal="center" vertical="center"/>
    </xf>
    <xf numFmtId="3" fontId="1" fillId="0" borderId="10" xfId="0" applyNumberFormat="1" applyFont="1" applyBorder="1" applyAlignment="1">
      <alignment horizontal="center" vertical="center"/>
    </xf>
    <xf numFmtId="2" fontId="0" fillId="25" borderId="10" xfId="0" applyNumberFormat="1" applyFill="1" applyBorder="1" applyAlignment="1">
      <alignment horizontal="center" vertical="center"/>
    </xf>
    <xf numFmtId="2" fontId="26" fillId="0" borderId="10" xfId="0" applyNumberFormat="1" applyFont="1" applyBorder="1" applyAlignment="1">
      <alignment horizontal="center" vertical="center"/>
    </xf>
    <xf numFmtId="4" fontId="1" fillId="0" borderId="11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left" vertical="center" wrapText="1"/>
    </xf>
    <xf numFmtId="0" fontId="5" fillId="0" borderId="0" xfId="0" applyFont="1" applyAlignment="1">
      <alignment horizontal="left" vertical="top" wrapText="1"/>
    </xf>
    <xf numFmtId="0" fontId="28" fillId="0" borderId="0" xfId="0" applyFont="1" applyAlignment="1">
      <alignment horizontal="left" vertical="top" wrapText="1"/>
    </xf>
    <xf numFmtId="0" fontId="26" fillId="0" borderId="0" xfId="0" applyFont="1" applyAlignment="1">
      <alignment horizontal="left" vertical="top" wrapText="1"/>
    </xf>
    <xf numFmtId="0" fontId="26" fillId="0" borderId="0" xfId="0" applyFont="1"/>
    <xf numFmtId="4" fontId="26" fillId="0" borderId="0" xfId="0" applyNumberFormat="1" applyFont="1"/>
    <xf numFmtId="4" fontId="30" fillId="0" borderId="0" xfId="0" applyNumberFormat="1" applyFont="1"/>
    <xf numFmtId="0" fontId="2" fillId="0" borderId="10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 wrapText="1"/>
    </xf>
    <xf numFmtId="0" fontId="30" fillId="0" borderId="0" xfId="0" applyFont="1" applyAlignment="1">
      <alignment horizontal="left" vertical="top" wrapText="1"/>
    </xf>
    <xf numFmtId="0" fontId="30" fillId="0" borderId="0" xfId="0" applyFont="1"/>
    <xf numFmtId="0" fontId="32" fillId="0" borderId="10" xfId="0" applyFont="1" applyBorder="1" applyAlignment="1">
      <alignment horizontal="left" vertical="center" wrapText="1"/>
    </xf>
    <xf numFmtId="0" fontId="34" fillId="0" borderId="0" xfId="0" applyFont="1" applyAlignment="1">
      <alignment horizontal="left" vertical="top" wrapText="1"/>
    </xf>
    <xf numFmtId="0" fontId="36" fillId="0" borderId="0" xfId="0" applyFont="1"/>
    <xf numFmtId="0" fontId="6" fillId="0" borderId="0" xfId="0" applyFont="1" applyAlignment="1">
      <alignment horizontal="left" vertical="top" wrapText="1"/>
    </xf>
    <xf numFmtId="4" fontId="26" fillId="0" borderId="0" xfId="0" applyNumberFormat="1" applyFont="1" applyAlignment="1">
      <alignment horizontal="left" vertical="center" wrapText="1"/>
    </xf>
    <xf numFmtId="0" fontId="31" fillId="0" borderId="0" xfId="0" applyFont="1" applyAlignment="1">
      <alignment horizontal="left" vertical="center" wrapText="1"/>
    </xf>
    <xf numFmtId="0" fontId="32" fillId="0" borderId="0" xfId="0" applyFont="1" applyAlignment="1">
      <alignment horizontal="left" vertical="center" wrapText="1"/>
    </xf>
    <xf numFmtId="4" fontId="29" fillId="0" borderId="0" xfId="0" applyNumberFormat="1" applyFont="1" applyAlignment="1">
      <alignment horizontal="left" vertical="center" wrapText="1"/>
    </xf>
    <xf numFmtId="0" fontId="29" fillId="0" borderId="0" xfId="0" applyFont="1" applyAlignment="1">
      <alignment horizontal="left" vertical="center" wrapText="1"/>
    </xf>
    <xf numFmtId="0" fontId="1" fillId="25" borderId="10" xfId="0" applyFont="1" applyFill="1" applyBorder="1" applyAlignment="1">
      <alignment horizontal="center" vertical="center"/>
    </xf>
    <xf numFmtId="0" fontId="1" fillId="25" borderId="10" xfId="0" applyFont="1" applyFill="1" applyBorder="1" applyAlignment="1">
      <alignment horizontal="center" vertical="center" wrapText="1"/>
    </xf>
    <xf numFmtId="2" fontId="1" fillId="25" borderId="10" xfId="0" applyNumberFormat="1" applyFont="1" applyFill="1" applyBorder="1" applyAlignment="1">
      <alignment horizontal="center" vertical="center"/>
    </xf>
    <xf numFmtId="4" fontId="1" fillId="25" borderId="11" xfId="0" applyNumberFormat="1" applyFont="1" applyFill="1" applyBorder="1" applyAlignment="1">
      <alignment horizontal="center" vertical="center"/>
    </xf>
    <xf numFmtId="4" fontId="1" fillId="25" borderId="10" xfId="0" applyNumberFormat="1" applyFont="1" applyFill="1" applyBorder="1" applyAlignment="1">
      <alignment horizontal="center" vertical="center"/>
    </xf>
    <xf numFmtId="0" fontId="32" fillId="25" borderId="10" xfId="0" applyFont="1" applyFill="1" applyBorder="1" applyAlignment="1">
      <alignment horizontal="left" vertical="center" wrapText="1"/>
    </xf>
    <xf numFmtId="0" fontId="0" fillId="0" borderId="10" xfId="0" applyBorder="1" applyAlignment="1">
      <alignment horizontal="left" vertical="center" wrapText="1"/>
    </xf>
    <xf numFmtId="0" fontId="0" fillId="0" borderId="0" xfId="0" applyAlignment="1">
      <alignment wrapText="1"/>
    </xf>
    <xf numFmtId="0" fontId="0" fillId="0" borderId="10" xfId="0" applyBorder="1" applyAlignment="1">
      <alignment horizontal="center" vertical="center"/>
    </xf>
    <xf numFmtId="0" fontId="0" fillId="25" borderId="10" xfId="0" applyFill="1" applyBorder="1" applyAlignment="1">
      <alignment horizontal="center" vertical="center"/>
    </xf>
    <xf numFmtId="0" fontId="38" fillId="0" borderId="10" xfId="0" applyFont="1" applyBorder="1" applyAlignment="1">
      <alignment horizontal="left" vertical="center" wrapText="1"/>
    </xf>
    <xf numFmtId="0" fontId="35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39" fillId="0" borderId="0" xfId="0" applyFont="1" applyAlignment="1">
      <alignment horizontal="left" vertical="center" wrapText="1"/>
    </xf>
    <xf numFmtId="0" fontId="0" fillId="0" borderId="0" xfId="0" applyAlignment="1">
      <alignment horizontal="left" wrapText="1"/>
    </xf>
    <xf numFmtId="4" fontId="27" fillId="0" borderId="0" xfId="0" applyNumberFormat="1" applyFont="1" applyAlignment="1">
      <alignment horizontal="left" vertical="center" wrapText="1"/>
    </xf>
    <xf numFmtId="164" fontId="40" fillId="0" borderId="0" xfId="0" applyNumberFormat="1" applyFont="1" applyAlignment="1" applyProtection="1">
      <alignment horizontal="center" vertical="center" wrapText="1"/>
      <protection locked="0"/>
    </xf>
    <xf numFmtId="0" fontId="25" fillId="0" borderId="0" xfId="0" applyFont="1"/>
    <xf numFmtId="0" fontId="0" fillId="0" borderId="10" xfId="0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49" fontId="1" fillId="0" borderId="10" xfId="0" applyNumberFormat="1" applyFont="1" applyBorder="1" applyAlignment="1">
      <alignment horizontal="center" vertical="center" wrapText="1"/>
    </xf>
    <xf numFmtId="0" fontId="25" fillId="0" borderId="10" xfId="0" applyFont="1" applyBorder="1" applyAlignment="1">
      <alignment vertical="center" wrapText="1"/>
    </xf>
    <xf numFmtId="4" fontId="4" fillId="0" borderId="10" xfId="0" applyNumberFormat="1" applyFont="1" applyBorder="1" applyAlignment="1">
      <alignment vertical="center"/>
    </xf>
    <xf numFmtId="0" fontId="27" fillId="0" borderId="0" xfId="0" applyFont="1" applyAlignment="1">
      <alignment vertical="center"/>
    </xf>
    <xf numFmtId="4" fontId="27" fillId="0" borderId="10" xfId="0" applyNumberFormat="1" applyFont="1" applyBorder="1" applyAlignment="1">
      <alignment vertical="center"/>
    </xf>
    <xf numFmtId="0" fontId="1" fillId="0" borderId="0" xfId="0" applyFont="1" applyAlignment="1">
      <alignment vertical="center"/>
    </xf>
    <xf numFmtId="4" fontId="1" fillId="0" borderId="0" xfId="0" applyNumberFormat="1" applyFont="1" applyAlignment="1">
      <alignment vertical="center"/>
    </xf>
    <xf numFmtId="0" fontId="2" fillId="24" borderId="0" xfId="0" applyFont="1" applyFill="1" applyAlignment="1">
      <alignment horizontal="center"/>
    </xf>
    <xf numFmtId="4" fontId="1" fillId="0" borderId="0" xfId="0" applyNumberFormat="1" applyFont="1" applyAlignment="1">
      <alignment horizontal="center" vertical="center"/>
    </xf>
    <xf numFmtId="4" fontId="4" fillId="0" borderId="0" xfId="0" applyNumberFormat="1" applyFont="1" applyAlignment="1">
      <alignment vertical="center"/>
    </xf>
    <xf numFmtId="49" fontId="1" fillId="26" borderId="10" xfId="0" applyNumberFormat="1" applyFont="1" applyFill="1" applyBorder="1" applyAlignment="1">
      <alignment horizontal="center" vertical="center" wrapText="1"/>
    </xf>
    <xf numFmtId="2" fontId="0" fillId="26" borderId="10" xfId="0" applyNumberFormat="1" applyFill="1" applyBorder="1" applyAlignment="1">
      <alignment horizontal="center" vertical="center"/>
    </xf>
    <xf numFmtId="0" fontId="0" fillId="26" borderId="0" xfId="0" applyFill="1"/>
    <xf numFmtId="0" fontId="40" fillId="26" borderId="0" xfId="0" applyFont="1" applyFill="1" applyAlignment="1" applyProtection="1">
      <alignment horizontal="center" vertical="center" wrapText="1"/>
      <protection locked="0"/>
    </xf>
    <xf numFmtId="0" fontId="0" fillId="0" borderId="0" xfId="0" applyAlignment="1">
      <alignment horizontal="left" vertical="center" wrapText="1"/>
    </xf>
    <xf numFmtId="0" fontId="45" fillId="0" borderId="0" xfId="0" applyFont="1" applyAlignment="1">
      <alignment horizontal="left" vertical="center" wrapText="1"/>
    </xf>
    <xf numFmtId="0" fontId="43" fillId="0" borderId="0" xfId="0" applyFont="1"/>
    <xf numFmtId="0" fontId="43" fillId="26" borderId="0" xfId="0" applyFont="1" applyFill="1"/>
    <xf numFmtId="0" fontId="34" fillId="26" borderId="0" xfId="0" applyFont="1" applyFill="1" applyAlignment="1">
      <alignment horizontal="left" vertical="top" wrapText="1"/>
    </xf>
    <xf numFmtId="0" fontId="5" fillId="0" borderId="14" xfId="0" applyFont="1" applyBorder="1" applyAlignment="1">
      <alignment horizontal="left" vertical="top" wrapText="1"/>
    </xf>
    <xf numFmtId="0" fontId="0" fillId="0" borderId="14" xfId="0" applyBorder="1"/>
    <xf numFmtId="0" fontId="0" fillId="26" borderId="14" xfId="0" applyFill="1" applyBorder="1"/>
    <xf numFmtId="0" fontId="49" fillId="0" borderId="0" xfId="0" applyFont="1" applyAlignment="1">
      <alignment horizontal="left" vertical="center" wrapText="1"/>
    </xf>
    <xf numFmtId="4" fontId="30" fillId="0" borderId="0" xfId="0" applyNumberFormat="1" applyFont="1" applyAlignment="1">
      <alignment horizontal="left" vertical="center" wrapText="1"/>
    </xf>
    <xf numFmtId="49" fontId="42" fillId="0" borderId="10" xfId="0" applyNumberFormat="1" applyFont="1" applyBorder="1" applyAlignment="1">
      <alignment horizontal="left" vertical="center" indent="1"/>
    </xf>
    <xf numFmtId="2" fontId="48" fillId="0" borderId="10" xfId="0" applyNumberFormat="1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/>
    </xf>
    <xf numFmtId="0" fontId="4" fillId="0" borderId="13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6" fillId="0" borderId="0" xfId="0" applyFont="1" applyAlignment="1">
      <alignment vertical="center" wrapText="1"/>
    </xf>
    <xf numFmtId="0" fontId="6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4" fontId="6" fillId="0" borderId="0" xfId="0" applyNumberFormat="1" applyFont="1" applyAlignment="1">
      <alignment horizontal="left" vertical="center" wrapText="1"/>
    </xf>
    <xf numFmtId="0" fontId="37" fillId="0" borderId="0" xfId="0" applyFont="1" applyAlignment="1">
      <alignment horizontal="left" vertical="center" wrapText="1"/>
    </xf>
    <xf numFmtId="0" fontId="33" fillId="0" borderId="0" xfId="0" applyFont="1" applyAlignment="1">
      <alignment horizontal="left" vertical="center" wrapText="1"/>
    </xf>
    <xf numFmtId="0" fontId="45" fillId="0" borderId="0" xfId="0" applyFont="1" applyAlignment="1">
      <alignment horizontal="left" vertical="center" wrapText="1"/>
    </xf>
    <xf numFmtId="0" fontId="39" fillId="0" borderId="0" xfId="0" applyFont="1" applyAlignment="1">
      <alignment horizontal="left" vertical="center" wrapText="1"/>
    </xf>
    <xf numFmtId="0" fontId="0" fillId="0" borderId="15" xfId="0" applyBorder="1" applyAlignment="1">
      <alignment horizontal="left" vertical="center" wrapText="1"/>
    </xf>
    <xf numFmtId="0" fontId="49" fillId="26" borderId="0" xfId="0" applyFont="1" applyFill="1" applyAlignment="1">
      <alignment horizontal="left" vertical="top" wrapText="1"/>
    </xf>
    <xf numFmtId="0" fontId="0" fillId="0" borderId="0" xfId="0" applyAlignment="1">
      <alignment horizontal="left" wrapText="1"/>
    </xf>
    <xf numFmtId="0" fontId="5" fillId="0" borderId="16" xfId="0" applyFont="1" applyBorder="1" applyAlignment="1">
      <alignment horizontal="left" vertical="top" wrapText="1"/>
    </xf>
    <xf numFmtId="0" fontId="5" fillId="0" borderId="12" xfId="0" applyFont="1" applyBorder="1" applyAlignment="1">
      <alignment horizontal="left" vertical="top" wrapText="1"/>
    </xf>
    <xf numFmtId="0" fontId="4" fillId="0" borderId="0" xfId="0" applyFont="1" applyAlignment="1">
      <alignment wrapText="1"/>
    </xf>
    <xf numFmtId="0" fontId="6" fillId="0" borderId="0" xfId="0" applyFont="1" applyAlignment="1">
      <alignment horizontal="left" vertical="top" wrapText="1"/>
    </xf>
    <xf numFmtId="0" fontId="5" fillId="0" borderId="0" xfId="0" applyFont="1" applyAlignment="1">
      <alignment horizontal="left" vertical="top" wrapText="1"/>
    </xf>
    <xf numFmtId="0" fontId="2" fillId="0" borderId="12" xfId="0" applyFont="1" applyBorder="1" applyAlignment="1">
      <alignment horizontal="center" wrapText="1"/>
    </xf>
    <xf numFmtId="0" fontId="4" fillId="0" borderId="0" xfId="0" applyFont="1" applyAlignment="1">
      <alignment horizontal="left" vertical="top" wrapText="1"/>
    </xf>
    <xf numFmtId="0" fontId="0" fillId="0" borderId="0" xfId="0" applyAlignment="1">
      <alignment horizontal="left" vertical="top"/>
    </xf>
    <xf numFmtId="4" fontId="6" fillId="0" borderId="0" xfId="0" applyNumberFormat="1" applyFont="1" applyAlignment="1">
      <alignment horizontal="left" vertical="top" wrapText="1"/>
    </xf>
    <xf numFmtId="4" fontId="5" fillId="0" borderId="0" xfId="0" applyNumberFormat="1" applyFont="1" applyAlignment="1">
      <alignment horizontal="left" vertical="top" wrapText="1"/>
    </xf>
    <xf numFmtId="0" fontId="37" fillId="0" borderId="0" xfId="0" applyFont="1" applyAlignment="1">
      <alignment horizontal="left" vertical="top" wrapText="1"/>
    </xf>
    <xf numFmtId="0" fontId="33" fillId="0" borderId="0" xfId="0" applyFont="1" applyAlignment="1">
      <alignment horizontal="left" vertical="top" wrapText="1"/>
    </xf>
  </cellXfs>
  <cellStyles count="65">
    <cellStyle name="20% - akcent 1" xfId="1" xr:uid="{00000000-0005-0000-0000-000000000000}"/>
    <cellStyle name="20% — akcent 1" xfId="2" builtinId="30" customBuiltin="1"/>
    <cellStyle name="20% - akcent 2" xfId="3" xr:uid="{00000000-0005-0000-0000-000002000000}"/>
    <cellStyle name="20% — akcent 2" xfId="4" builtinId="34" customBuiltin="1"/>
    <cellStyle name="20% - akcent 3" xfId="5" xr:uid="{00000000-0005-0000-0000-000004000000}"/>
    <cellStyle name="20% — akcent 3" xfId="6" builtinId="38" customBuiltin="1"/>
    <cellStyle name="20% - akcent 4" xfId="7" xr:uid="{00000000-0005-0000-0000-000006000000}"/>
    <cellStyle name="20% — akcent 4" xfId="8" builtinId="42" customBuiltin="1"/>
    <cellStyle name="20% - akcent 5" xfId="9" xr:uid="{00000000-0005-0000-0000-000008000000}"/>
    <cellStyle name="20% — akcent 5" xfId="10" builtinId="46" customBuiltin="1"/>
    <cellStyle name="20% - akcent 6" xfId="11" xr:uid="{00000000-0005-0000-0000-00000A000000}"/>
    <cellStyle name="20% — akcent 6" xfId="12" builtinId="50" customBuiltin="1"/>
    <cellStyle name="40% - akcent 1" xfId="13" xr:uid="{00000000-0005-0000-0000-00000C000000}"/>
    <cellStyle name="40% — akcent 1" xfId="14" builtinId="31" customBuiltin="1"/>
    <cellStyle name="40% - akcent 2" xfId="15" xr:uid="{00000000-0005-0000-0000-00000E000000}"/>
    <cellStyle name="40% — akcent 2" xfId="16" builtinId="35" customBuiltin="1"/>
    <cellStyle name="40% - akcent 3" xfId="17" xr:uid="{00000000-0005-0000-0000-000010000000}"/>
    <cellStyle name="40% — akcent 3" xfId="18" builtinId="39" customBuiltin="1"/>
    <cellStyle name="40% - akcent 4" xfId="19" xr:uid="{00000000-0005-0000-0000-000012000000}"/>
    <cellStyle name="40% — akcent 4" xfId="20" builtinId="43" customBuiltin="1"/>
    <cellStyle name="40% - akcent 5" xfId="21" xr:uid="{00000000-0005-0000-0000-000014000000}"/>
    <cellStyle name="40% — akcent 5" xfId="22" builtinId="47" customBuiltin="1"/>
    <cellStyle name="40% - akcent 6" xfId="23" xr:uid="{00000000-0005-0000-0000-000016000000}"/>
    <cellStyle name="40% — akcent 6" xfId="24" builtinId="51" customBuiltin="1"/>
    <cellStyle name="60% - akcent 1" xfId="25" xr:uid="{00000000-0005-0000-0000-000018000000}"/>
    <cellStyle name="60% — akcent 1" xfId="26" builtinId="32" customBuiltin="1"/>
    <cellStyle name="60% - akcent 2" xfId="27" xr:uid="{00000000-0005-0000-0000-00001A000000}"/>
    <cellStyle name="60% — akcent 2" xfId="28" builtinId="36" customBuiltin="1"/>
    <cellStyle name="60% - akcent 3" xfId="29" xr:uid="{00000000-0005-0000-0000-00001C000000}"/>
    <cellStyle name="60% — akcent 3" xfId="30" builtinId="40" customBuiltin="1"/>
    <cellStyle name="60% - akcent 4" xfId="31" xr:uid="{00000000-0005-0000-0000-00001E000000}"/>
    <cellStyle name="60% — akcent 4" xfId="32" builtinId="44" customBuiltin="1"/>
    <cellStyle name="60% - akcent 5" xfId="33" xr:uid="{00000000-0005-0000-0000-000020000000}"/>
    <cellStyle name="60% — akcent 5" xfId="34" builtinId="48" customBuiltin="1"/>
    <cellStyle name="60% - akcent 6" xfId="35" xr:uid="{00000000-0005-0000-0000-000022000000}"/>
    <cellStyle name="60% — akcent 6" xfId="36" builtinId="52" customBuiltin="1"/>
    <cellStyle name="Akcent 1" xfId="37" builtinId="29" customBuiltin="1"/>
    <cellStyle name="Akcent 2" xfId="38" builtinId="33" customBuiltin="1"/>
    <cellStyle name="Akcent 3" xfId="39" builtinId="37" customBuiltin="1"/>
    <cellStyle name="Akcent 4" xfId="40" builtinId="41" customBuiltin="1"/>
    <cellStyle name="Akcent 5" xfId="41" builtinId="45" customBuiltin="1"/>
    <cellStyle name="Akcent 6" xfId="42" builtinId="49" customBuiltin="1"/>
    <cellStyle name="Dane wejściowe" xfId="43" builtinId="20" customBuiltin="1"/>
    <cellStyle name="Dane wyjściowe" xfId="44" builtinId="21" customBuiltin="1"/>
    <cellStyle name="Dobre" xfId="45" xr:uid="{00000000-0005-0000-0000-00002C000000}"/>
    <cellStyle name="Dobry" xfId="46" builtinId="26" customBuiltin="1"/>
    <cellStyle name="Excel Built-in Normal" xfId="47" xr:uid="{00000000-0005-0000-0000-00002E000000}"/>
    <cellStyle name="Komórka połączona" xfId="48" builtinId="24" customBuiltin="1"/>
    <cellStyle name="Komórka zaznaczona" xfId="49" builtinId="23" customBuiltin="1"/>
    <cellStyle name="Nagłówek 1" xfId="50" builtinId="16" customBuiltin="1"/>
    <cellStyle name="Nagłówek 2" xfId="51" builtinId="17" customBuiltin="1"/>
    <cellStyle name="Nagłówek 3" xfId="52" builtinId="18" customBuiltin="1"/>
    <cellStyle name="Nagłówek 4" xfId="53" builtinId="19" customBuiltin="1"/>
    <cellStyle name="Neutralne" xfId="54" xr:uid="{00000000-0005-0000-0000-000035000000}"/>
    <cellStyle name="Neutralny" xfId="55" builtinId="28" customBuiltin="1"/>
    <cellStyle name="Normal_Feuil1" xfId="56" xr:uid="{00000000-0005-0000-0000-000037000000}"/>
    <cellStyle name="Normalny" xfId="0" builtinId="0"/>
    <cellStyle name="Obliczenia" xfId="57" builtinId="22" customBuiltin="1"/>
    <cellStyle name="Suma" xfId="58" builtinId="25" customBuiltin="1"/>
    <cellStyle name="Tekst objaśnienia" xfId="59" builtinId="53" customBuiltin="1"/>
    <cellStyle name="Tekst ostrzeżenia" xfId="60" builtinId="11" customBuiltin="1"/>
    <cellStyle name="Tytuł" xfId="61" builtinId="15" customBuiltin="1"/>
    <cellStyle name="Uwaga" xfId="62" builtinId="10" customBuiltin="1"/>
    <cellStyle name="Złe" xfId="63" xr:uid="{00000000-0005-0000-0000-00003F000000}"/>
    <cellStyle name="Zły" xfId="64" builtinId="27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Arkusz35"/>
  <dimension ref="A1:Q77"/>
  <sheetViews>
    <sheetView topLeftCell="A64" zoomScaleNormal="100" workbookViewId="0">
      <selection activeCell="I79" sqref="I79"/>
    </sheetView>
  </sheetViews>
  <sheetFormatPr defaultRowHeight="12.75"/>
  <cols>
    <col min="1" max="1" width="3.28515625" customWidth="1"/>
    <col min="2" max="2" width="65.7109375" customWidth="1"/>
    <col min="3" max="3" width="8.85546875" customWidth="1"/>
    <col min="4" max="4" width="7.42578125" customWidth="1"/>
    <col min="5" max="5" width="7.5703125" customWidth="1"/>
    <col min="6" max="6" width="5.28515625" customWidth="1"/>
    <col min="7" max="7" width="5.85546875" customWidth="1"/>
    <col min="8" max="8" width="7" customWidth="1"/>
    <col min="9" max="9" width="10.28515625" customWidth="1"/>
    <col min="10" max="10" width="4.42578125" customWidth="1"/>
    <col min="11" max="11" width="8.85546875" customWidth="1"/>
    <col min="12" max="12" width="11.7109375" customWidth="1"/>
    <col min="13" max="14" width="20.7109375" customWidth="1"/>
  </cols>
  <sheetData>
    <row r="1" spans="1:17" s="6" customFormat="1">
      <c r="A1" s="6" t="s">
        <v>20</v>
      </c>
    </row>
    <row r="3" spans="1:17">
      <c r="A3" s="90" t="s">
        <v>28</v>
      </c>
      <c r="B3" s="90"/>
      <c r="C3" s="90"/>
      <c r="D3" s="90"/>
      <c r="E3" s="90"/>
    </row>
    <row r="4" spans="1:17" ht="62.25" customHeight="1">
      <c r="A4" s="29" t="s">
        <v>1</v>
      </c>
      <c r="B4" s="29" t="s">
        <v>16</v>
      </c>
      <c r="C4" s="30" t="s">
        <v>19</v>
      </c>
      <c r="D4" s="30" t="s">
        <v>23</v>
      </c>
      <c r="E4" s="30" t="s">
        <v>24</v>
      </c>
      <c r="F4" s="30" t="s">
        <v>15</v>
      </c>
      <c r="G4" s="30" t="s">
        <v>2</v>
      </c>
      <c r="H4" s="30" t="s">
        <v>3</v>
      </c>
      <c r="I4" s="30" t="s">
        <v>14</v>
      </c>
      <c r="J4" s="30" t="s">
        <v>4</v>
      </c>
      <c r="K4" s="30" t="s">
        <v>12</v>
      </c>
      <c r="L4" s="30" t="s">
        <v>13</v>
      </c>
      <c r="M4" s="62"/>
      <c r="N4" s="62"/>
      <c r="P4" s="75"/>
      <c r="Q4" s="62"/>
    </row>
    <row r="5" spans="1:17" hidden="1">
      <c r="A5" s="2"/>
      <c r="B5" s="2"/>
      <c r="C5" s="2"/>
      <c r="D5" s="2"/>
      <c r="E5" s="2"/>
      <c r="F5" s="2"/>
      <c r="G5" s="3" t="s">
        <v>7</v>
      </c>
      <c r="H5" s="3" t="s">
        <v>11</v>
      </c>
      <c r="I5" s="3" t="s">
        <v>8</v>
      </c>
      <c r="J5" s="3" t="s">
        <v>9</v>
      </c>
      <c r="K5" s="3" t="s">
        <v>10</v>
      </c>
      <c r="L5" s="3" t="s">
        <v>18</v>
      </c>
      <c r="M5" s="70"/>
      <c r="N5" s="70"/>
      <c r="P5" s="75"/>
    </row>
    <row r="6" spans="1:17" ht="63" customHeight="1">
      <c r="A6" s="12">
        <v>1</v>
      </c>
      <c r="B6" s="48" t="s">
        <v>73</v>
      </c>
      <c r="C6" s="61"/>
      <c r="D6" s="14"/>
      <c r="E6" s="14"/>
      <c r="F6" s="12" t="s">
        <v>72</v>
      </c>
      <c r="G6" s="18">
        <v>60</v>
      </c>
      <c r="H6" s="15"/>
      <c r="I6" s="16">
        <f t="shared" ref="I6:I31" si="0">(G6*H6)</f>
        <v>0</v>
      </c>
      <c r="J6" s="17"/>
      <c r="K6" s="16">
        <f>(I6*J6)</f>
        <v>0</v>
      </c>
      <c r="L6" s="16">
        <f t="shared" ref="L6:L31" si="1">(I6+K6)</f>
        <v>0</v>
      </c>
      <c r="M6" s="71"/>
      <c r="N6" s="71"/>
      <c r="O6" s="59"/>
      <c r="P6" s="76"/>
      <c r="Q6" s="60"/>
    </row>
    <row r="7" spans="1:17" ht="65.25" customHeight="1">
      <c r="A7" s="12">
        <v>2</v>
      </c>
      <c r="B7" s="48" t="s">
        <v>74</v>
      </c>
      <c r="C7" s="61"/>
      <c r="D7" s="14"/>
      <c r="E7" s="14"/>
      <c r="F7" s="12" t="s">
        <v>72</v>
      </c>
      <c r="G7" s="18">
        <v>40</v>
      </c>
      <c r="H7" s="15"/>
      <c r="I7" s="16">
        <f t="shared" si="0"/>
        <v>0</v>
      </c>
      <c r="J7" s="17"/>
      <c r="K7" s="16">
        <f t="shared" ref="K7:K31" si="2">(I7*J7)</f>
        <v>0</v>
      </c>
      <c r="L7" s="16">
        <f t="shared" si="1"/>
        <v>0</v>
      </c>
      <c r="M7" s="71"/>
      <c r="N7" s="71"/>
      <c r="O7" s="59"/>
      <c r="P7" s="76"/>
      <c r="Q7" s="60"/>
    </row>
    <row r="8" spans="1:17" ht="64.5" customHeight="1">
      <c r="A8" s="12">
        <v>3</v>
      </c>
      <c r="B8" s="48" t="s">
        <v>75</v>
      </c>
      <c r="C8" s="61"/>
      <c r="D8" s="14"/>
      <c r="E8" s="14"/>
      <c r="F8" s="12" t="s">
        <v>72</v>
      </c>
      <c r="G8" s="18">
        <v>70</v>
      </c>
      <c r="H8" s="15"/>
      <c r="I8" s="16">
        <f t="shared" si="0"/>
        <v>0</v>
      </c>
      <c r="J8" s="17"/>
      <c r="K8" s="16">
        <f t="shared" si="2"/>
        <v>0</v>
      </c>
      <c r="L8" s="16">
        <f t="shared" si="1"/>
        <v>0</v>
      </c>
      <c r="M8" s="71"/>
      <c r="N8" s="71"/>
      <c r="O8" s="59"/>
      <c r="P8" s="76"/>
      <c r="Q8" s="60"/>
    </row>
    <row r="9" spans="1:17" ht="68.25" customHeight="1">
      <c r="A9" s="12">
        <v>4</v>
      </c>
      <c r="B9" s="48" t="s">
        <v>76</v>
      </c>
      <c r="C9" s="13"/>
      <c r="D9" s="14"/>
      <c r="E9" s="14"/>
      <c r="F9" s="12" t="s">
        <v>72</v>
      </c>
      <c r="G9" s="18">
        <v>300</v>
      </c>
      <c r="H9" s="15"/>
      <c r="I9" s="16">
        <f t="shared" si="0"/>
        <v>0</v>
      </c>
      <c r="J9" s="17"/>
      <c r="K9" s="16">
        <f t="shared" si="2"/>
        <v>0</v>
      </c>
      <c r="L9" s="16">
        <f t="shared" si="1"/>
        <v>0</v>
      </c>
      <c r="M9" s="71"/>
      <c r="N9" s="71"/>
      <c r="O9" s="59"/>
      <c r="P9" s="76"/>
      <c r="Q9" s="60"/>
    </row>
    <row r="10" spans="1:17" ht="39" customHeight="1">
      <c r="A10" s="12">
        <v>5</v>
      </c>
      <c r="B10" s="52" t="s">
        <v>40</v>
      </c>
      <c r="C10" s="13"/>
      <c r="D10" s="14"/>
      <c r="E10" s="14"/>
      <c r="F10" s="12" t="s">
        <v>5</v>
      </c>
      <c r="G10" s="18">
        <v>6000</v>
      </c>
      <c r="H10" s="19"/>
      <c r="I10" s="16">
        <f t="shared" si="0"/>
        <v>0</v>
      </c>
      <c r="J10" s="17"/>
      <c r="K10" s="16">
        <f t="shared" si="2"/>
        <v>0</v>
      </c>
      <c r="L10" s="16">
        <f t="shared" si="1"/>
        <v>0</v>
      </c>
      <c r="M10" s="71"/>
      <c r="N10" s="71"/>
      <c r="O10" s="59"/>
      <c r="P10" s="76"/>
      <c r="Q10" s="60"/>
    </row>
    <row r="11" spans="1:17" ht="19.5" customHeight="1">
      <c r="A11" s="12">
        <v>6</v>
      </c>
      <c r="B11" s="48" t="s">
        <v>53</v>
      </c>
      <c r="C11" s="63"/>
      <c r="D11" s="14"/>
      <c r="E11" s="14"/>
      <c r="F11" s="12" t="s">
        <v>5</v>
      </c>
      <c r="G11" s="18">
        <v>50</v>
      </c>
      <c r="H11" s="15"/>
      <c r="I11" s="16">
        <f t="shared" si="0"/>
        <v>0</v>
      </c>
      <c r="J11" s="17"/>
      <c r="K11" s="16">
        <f t="shared" si="2"/>
        <v>0</v>
      </c>
      <c r="L11" s="16">
        <f t="shared" si="1"/>
        <v>0</v>
      </c>
      <c r="M11" s="71"/>
      <c r="N11" s="71"/>
      <c r="O11" s="59"/>
      <c r="P11" s="76"/>
      <c r="Q11" s="60"/>
    </row>
    <row r="12" spans="1:17" ht="17.25" customHeight="1">
      <c r="A12" s="12">
        <v>7</v>
      </c>
      <c r="B12" s="48" t="s">
        <v>54</v>
      </c>
      <c r="C12" s="63"/>
      <c r="D12" s="14"/>
      <c r="E12" s="14"/>
      <c r="F12" s="12" t="s">
        <v>5</v>
      </c>
      <c r="G12" s="18">
        <v>300</v>
      </c>
      <c r="H12" s="15"/>
      <c r="I12" s="16">
        <f t="shared" si="0"/>
        <v>0</v>
      </c>
      <c r="J12" s="17"/>
      <c r="K12" s="16">
        <f t="shared" si="2"/>
        <v>0</v>
      </c>
      <c r="L12" s="16">
        <f t="shared" si="1"/>
        <v>0</v>
      </c>
      <c r="M12" s="71"/>
      <c r="N12" s="71"/>
      <c r="O12" s="59"/>
      <c r="P12" s="76"/>
      <c r="Q12" s="60"/>
    </row>
    <row r="13" spans="1:17" ht="25.5" customHeight="1">
      <c r="A13" s="12">
        <v>8</v>
      </c>
      <c r="B13" s="48" t="s">
        <v>55</v>
      </c>
      <c r="C13" s="73"/>
      <c r="D13" s="14"/>
      <c r="E13" s="14"/>
      <c r="F13" s="12" t="s">
        <v>5</v>
      </c>
      <c r="G13" s="18">
        <v>40</v>
      </c>
      <c r="H13" s="15"/>
      <c r="I13" s="16">
        <f t="shared" si="0"/>
        <v>0</v>
      </c>
      <c r="J13" s="17"/>
      <c r="K13" s="16">
        <f t="shared" si="2"/>
        <v>0</v>
      </c>
      <c r="L13" s="16">
        <f t="shared" si="1"/>
        <v>0</v>
      </c>
      <c r="M13" s="71"/>
      <c r="N13" s="71"/>
      <c r="O13" s="59"/>
      <c r="P13" s="76"/>
      <c r="Q13" s="60"/>
    </row>
    <row r="14" spans="1:17" ht="31.5" customHeight="1">
      <c r="A14" s="12">
        <v>9</v>
      </c>
      <c r="B14" s="48" t="s">
        <v>62</v>
      </c>
      <c r="C14" s="63"/>
      <c r="D14" s="14"/>
      <c r="E14" s="14"/>
      <c r="F14" s="12" t="s">
        <v>17</v>
      </c>
      <c r="G14" s="18">
        <v>400</v>
      </c>
      <c r="H14" s="14"/>
      <c r="I14" s="16">
        <f t="shared" si="0"/>
        <v>0</v>
      </c>
      <c r="J14" s="17"/>
      <c r="K14" s="16">
        <f t="shared" si="2"/>
        <v>0</v>
      </c>
      <c r="L14" s="16">
        <f t="shared" si="1"/>
        <v>0</v>
      </c>
      <c r="M14" s="71"/>
      <c r="N14" s="71"/>
      <c r="O14" s="59"/>
      <c r="P14" s="76"/>
      <c r="Q14" s="60"/>
    </row>
    <row r="15" spans="1:17" ht="54" customHeight="1">
      <c r="A15" s="12">
        <v>10</v>
      </c>
      <c r="B15" s="48" t="s">
        <v>51</v>
      </c>
      <c r="C15" s="73"/>
      <c r="D15" s="14"/>
      <c r="E15" s="14"/>
      <c r="F15" s="12" t="s">
        <v>46</v>
      </c>
      <c r="G15" s="18">
        <v>300</v>
      </c>
      <c r="H15" s="74"/>
      <c r="I15" s="16">
        <f t="shared" si="0"/>
        <v>0</v>
      </c>
      <c r="J15" s="17"/>
      <c r="K15" s="16">
        <f t="shared" si="2"/>
        <v>0</v>
      </c>
      <c r="L15" s="16">
        <f t="shared" si="1"/>
        <v>0</v>
      </c>
      <c r="M15" s="71"/>
      <c r="N15" s="71"/>
      <c r="O15" s="59"/>
      <c r="P15" s="76"/>
      <c r="Q15" s="60"/>
    </row>
    <row r="16" spans="1:17" ht="54" customHeight="1">
      <c r="A16" s="12">
        <v>11</v>
      </c>
      <c r="B16" s="48" t="s">
        <v>52</v>
      </c>
      <c r="C16" s="63"/>
      <c r="D16" s="14"/>
      <c r="E16" s="14"/>
      <c r="F16" s="12" t="s">
        <v>46</v>
      </c>
      <c r="G16" s="18">
        <v>300</v>
      </c>
      <c r="H16" s="74"/>
      <c r="I16" s="16">
        <f t="shared" si="0"/>
        <v>0</v>
      </c>
      <c r="J16" s="17"/>
      <c r="K16" s="16">
        <f t="shared" si="2"/>
        <v>0</v>
      </c>
      <c r="L16" s="16">
        <f t="shared" si="1"/>
        <v>0</v>
      </c>
      <c r="M16" s="71"/>
      <c r="N16" s="71"/>
      <c r="O16" s="59"/>
      <c r="P16" s="76"/>
      <c r="Q16" s="60"/>
    </row>
    <row r="17" spans="1:17" ht="59.25" customHeight="1">
      <c r="A17" s="12">
        <v>12</v>
      </c>
      <c r="B17" s="22" t="s">
        <v>47</v>
      </c>
      <c r="C17" s="63"/>
      <c r="D17" s="14"/>
      <c r="E17" s="14"/>
      <c r="F17" s="12" t="s">
        <v>5</v>
      </c>
      <c r="G17" s="18">
        <v>300</v>
      </c>
      <c r="H17" s="15"/>
      <c r="I17" s="16">
        <f t="shared" si="0"/>
        <v>0</v>
      </c>
      <c r="J17" s="17"/>
      <c r="K17" s="16">
        <f t="shared" si="2"/>
        <v>0</v>
      </c>
      <c r="L17" s="16">
        <f t="shared" si="1"/>
        <v>0</v>
      </c>
      <c r="M17" s="71"/>
      <c r="N17" s="71"/>
      <c r="O17" s="59"/>
      <c r="P17" s="76"/>
      <c r="Q17" s="60"/>
    </row>
    <row r="18" spans="1:17" ht="48.75" customHeight="1">
      <c r="A18" s="12">
        <v>13</v>
      </c>
      <c r="B18" s="22" t="s">
        <v>41</v>
      </c>
      <c r="C18" s="63"/>
      <c r="D18" s="14"/>
      <c r="E18" s="14"/>
      <c r="F18" s="12" t="s">
        <v>5</v>
      </c>
      <c r="G18" s="18">
        <v>250</v>
      </c>
      <c r="H18" s="15"/>
      <c r="I18" s="16">
        <f t="shared" si="0"/>
        <v>0</v>
      </c>
      <c r="J18" s="17"/>
      <c r="K18" s="16">
        <f t="shared" si="2"/>
        <v>0</v>
      </c>
      <c r="L18" s="16">
        <f t="shared" si="1"/>
        <v>0</v>
      </c>
      <c r="M18" s="71"/>
      <c r="N18" s="71"/>
      <c r="O18" s="59"/>
      <c r="P18" s="76"/>
      <c r="Q18" s="60"/>
    </row>
    <row r="19" spans="1:17" ht="63.75" customHeight="1">
      <c r="A19" s="12">
        <v>14</v>
      </c>
      <c r="B19" s="77" t="s">
        <v>60</v>
      </c>
      <c r="C19" s="63"/>
      <c r="D19" s="14"/>
      <c r="E19" s="14"/>
      <c r="F19" s="12" t="s">
        <v>5</v>
      </c>
      <c r="G19" s="18">
        <v>750</v>
      </c>
      <c r="H19" s="15"/>
      <c r="I19" s="16">
        <f t="shared" si="0"/>
        <v>0</v>
      </c>
      <c r="J19" s="17"/>
      <c r="K19" s="16">
        <f t="shared" si="2"/>
        <v>0</v>
      </c>
      <c r="L19" s="16">
        <f t="shared" si="1"/>
        <v>0</v>
      </c>
      <c r="M19" s="71"/>
      <c r="N19" s="71"/>
      <c r="O19" s="59"/>
      <c r="P19" s="76"/>
      <c r="Q19" s="60"/>
    </row>
    <row r="20" spans="1:17" ht="57" customHeight="1">
      <c r="A20" s="12">
        <v>15</v>
      </c>
      <c r="B20" s="64" t="s">
        <v>56</v>
      </c>
      <c r="C20" s="63"/>
      <c r="D20" s="14"/>
      <c r="E20" s="14"/>
      <c r="F20" s="12" t="s">
        <v>5</v>
      </c>
      <c r="G20" s="18">
        <v>3500</v>
      </c>
      <c r="H20" s="15"/>
      <c r="I20" s="16">
        <f t="shared" si="0"/>
        <v>0</v>
      </c>
      <c r="J20" s="17"/>
      <c r="K20" s="16">
        <f t="shared" si="2"/>
        <v>0</v>
      </c>
      <c r="L20" s="16">
        <f t="shared" si="1"/>
        <v>0</v>
      </c>
      <c r="M20" s="71"/>
      <c r="N20" s="71"/>
      <c r="O20" s="59"/>
      <c r="P20" s="76"/>
      <c r="Q20" s="60"/>
    </row>
    <row r="21" spans="1:17" ht="62.25" customHeight="1">
      <c r="A21" s="12">
        <v>16</v>
      </c>
      <c r="B21" s="48" t="s">
        <v>57</v>
      </c>
      <c r="C21" s="63"/>
      <c r="D21" s="14"/>
      <c r="E21" s="14"/>
      <c r="F21" s="12" t="s">
        <v>5</v>
      </c>
      <c r="G21" s="18">
        <v>7000</v>
      </c>
      <c r="H21" s="15"/>
      <c r="I21" s="16">
        <f t="shared" si="0"/>
        <v>0</v>
      </c>
      <c r="J21" s="17"/>
      <c r="K21" s="16">
        <f t="shared" si="2"/>
        <v>0</v>
      </c>
      <c r="L21" s="16">
        <f t="shared" si="1"/>
        <v>0</v>
      </c>
      <c r="M21" s="71"/>
      <c r="N21" s="71"/>
      <c r="O21" s="59"/>
      <c r="P21" s="76"/>
      <c r="Q21" s="60"/>
    </row>
    <row r="22" spans="1:17" ht="98.25" customHeight="1">
      <c r="A22" s="12">
        <v>17</v>
      </c>
      <c r="B22" s="48" t="s">
        <v>63</v>
      </c>
      <c r="C22" s="87"/>
      <c r="D22" s="88"/>
      <c r="E22" s="14"/>
      <c r="F22" s="12" t="s">
        <v>5</v>
      </c>
      <c r="G22" s="18">
        <v>400</v>
      </c>
      <c r="H22" s="15"/>
      <c r="I22" s="16">
        <f t="shared" si="0"/>
        <v>0</v>
      </c>
      <c r="J22" s="17"/>
      <c r="K22" s="16">
        <f t="shared" si="2"/>
        <v>0</v>
      </c>
      <c r="L22" s="16">
        <f t="shared" si="1"/>
        <v>0</v>
      </c>
      <c r="M22" s="71"/>
      <c r="N22" s="71"/>
      <c r="O22" s="59"/>
      <c r="P22" s="76"/>
      <c r="Q22" s="60"/>
    </row>
    <row r="23" spans="1:17" ht="46.5" customHeight="1">
      <c r="A23" s="12">
        <v>18</v>
      </c>
      <c r="B23" s="48" t="s">
        <v>64</v>
      </c>
      <c r="C23" s="63"/>
      <c r="D23" s="14"/>
      <c r="E23" s="14"/>
      <c r="F23" s="12" t="s">
        <v>5</v>
      </c>
      <c r="G23" s="18">
        <v>200</v>
      </c>
      <c r="H23" s="14"/>
      <c r="I23" s="16">
        <f t="shared" si="0"/>
        <v>0</v>
      </c>
      <c r="J23" s="17"/>
      <c r="K23" s="16">
        <f t="shared" si="2"/>
        <v>0</v>
      </c>
      <c r="L23" s="16">
        <f t="shared" si="1"/>
        <v>0</v>
      </c>
      <c r="M23" s="71"/>
      <c r="N23" s="71"/>
      <c r="O23" s="59"/>
      <c r="P23" s="76"/>
      <c r="Q23" s="60"/>
    </row>
    <row r="24" spans="1:17" ht="38.25" customHeight="1">
      <c r="A24" s="12">
        <v>19</v>
      </c>
      <c r="B24" s="48" t="s">
        <v>49</v>
      </c>
      <c r="C24" s="63"/>
      <c r="D24" s="88"/>
      <c r="E24" s="14"/>
      <c r="F24" s="12" t="s">
        <v>17</v>
      </c>
      <c r="G24" s="18">
        <v>300</v>
      </c>
      <c r="H24" s="15"/>
      <c r="I24" s="21">
        <f t="shared" si="0"/>
        <v>0</v>
      </c>
      <c r="J24" s="17"/>
      <c r="K24" s="16">
        <f t="shared" si="2"/>
        <v>0</v>
      </c>
      <c r="L24" s="21">
        <f t="shared" si="1"/>
        <v>0</v>
      </c>
      <c r="M24" s="71"/>
      <c r="N24" s="71"/>
      <c r="O24" s="59"/>
      <c r="P24" s="76"/>
      <c r="Q24" s="60"/>
    </row>
    <row r="25" spans="1:17" ht="37.5" customHeight="1">
      <c r="A25" s="12">
        <v>20</v>
      </c>
      <c r="B25" s="22" t="s">
        <v>42</v>
      </c>
      <c r="C25" s="63"/>
      <c r="D25" s="14"/>
      <c r="E25" s="14"/>
      <c r="F25" s="12" t="s">
        <v>17</v>
      </c>
      <c r="G25" s="18">
        <v>250</v>
      </c>
      <c r="H25" s="14"/>
      <c r="I25" s="21">
        <f t="shared" si="0"/>
        <v>0</v>
      </c>
      <c r="J25" s="17"/>
      <c r="K25" s="16">
        <f t="shared" si="2"/>
        <v>0</v>
      </c>
      <c r="L25" s="21">
        <f t="shared" si="1"/>
        <v>0</v>
      </c>
      <c r="M25" s="71"/>
      <c r="N25" s="71"/>
      <c r="O25" s="59"/>
      <c r="P25" s="76"/>
      <c r="Q25" s="60"/>
    </row>
    <row r="26" spans="1:17" ht="22.9" customHeight="1">
      <c r="A26" s="12">
        <v>21</v>
      </c>
      <c r="B26" s="22" t="s">
        <v>31</v>
      </c>
      <c r="C26" s="63"/>
      <c r="D26" s="88"/>
      <c r="E26" s="14"/>
      <c r="F26" s="12" t="s">
        <v>17</v>
      </c>
      <c r="G26" s="18">
        <v>250</v>
      </c>
      <c r="H26" s="14"/>
      <c r="I26" s="21">
        <f t="shared" si="0"/>
        <v>0</v>
      </c>
      <c r="J26" s="17"/>
      <c r="K26" s="16">
        <f t="shared" si="2"/>
        <v>0</v>
      </c>
      <c r="L26" s="21">
        <f t="shared" si="1"/>
        <v>0</v>
      </c>
      <c r="M26" s="71"/>
      <c r="N26" s="71"/>
      <c r="O26" s="59"/>
      <c r="P26" s="76"/>
      <c r="Q26" s="60"/>
    </row>
    <row r="27" spans="1:17" ht="22.9" customHeight="1">
      <c r="A27" s="12">
        <v>22</v>
      </c>
      <c r="B27" s="22" t="s">
        <v>50</v>
      </c>
      <c r="C27" s="63"/>
      <c r="D27" s="88"/>
      <c r="E27" s="14"/>
      <c r="F27" s="12" t="s">
        <v>17</v>
      </c>
      <c r="G27" s="18">
        <v>100</v>
      </c>
      <c r="H27" s="14"/>
      <c r="I27" s="21">
        <f t="shared" si="0"/>
        <v>0</v>
      </c>
      <c r="J27" s="17"/>
      <c r="K27" s="16">
        <f t="shared" si="2"/>
        <v>0</v>
      </c>
      <c r="L27" s="21">
        <f t="shared" si="1"/>
        <v>0</v>
      </c>
      <c r="M27" s="71"/>
      <c r="N27" s="71"/>
      <c r="O27" s="59"/>
      <c r="P27" s="76"/>
      <c r="Q27" s="60"/>
    </row>
    <row r="28" spans="1:17" ht="22.9" customHeight="1">
      <c r="A28" s="12">
        <v>23</v>
      </c>
      <c r="B28" s="22" t="s">
        <v>48</v>
      </c>
      <c r="C28" s="63"/>
      <c r="D28" s="88"/>
      <c r="E28" s="14"/>
      <c r="F28" s="12" t="s">
        <v>17</v>
      </c>
      <c r="G28" s="18">
        <v>455</v>
      </c>
      <c r="H28" s="14"/>
      <c r="I28" s="21">
        <f t="shared" si="0"/>
        <v>0</v>
      </c>
      <c r="J28" s="17"/>
      <c r="K28" s="16">
        <f t="shared" si="2"/>
        <v>0</v>
      </c>
      <c r="L28" s="21">
        <f t="shared" si="1"/>
        <v>0</v>
      </c>
      <c r="M28" s="71"/>
      <c r="N28" s="71"/>
      <c r="O28" s="59"/>
      <c r="P28" s="76"/>
      <c r="Q28" s="60"/>
    </row>
    <row r="29" spans="1:17" ht="31.5" customHeight="1">
      <c r="A29" s="12">
        <v>24</v>
      </c>
      <c r="B29" s="22" t="s">
        <v>43</v>
      </c>
      <c r="C29" s="63"/>
      <c r="D29" s="14"/>
      <c r="E29" s="14"/>
      <c r="F29" s="12" t="s">
        <v>17</v>
      </c>
      <c r="G29" s="18">
        <v>200</v>
      </c>
      <c r="H29" s="15"/>
      <c r="I29" s="21">
        <f t="shared" si="0"/>
        <v>0</v>
      </c>
      <c r="J29" s="17"/>
      <c r="K29" s="16">
        <f t="shared" si="2"/>
        <v>0</v>
      </c>
      <c r="L29" s="21">
        <f t="shared" si="1"/>
        <v>0</v>
      </c>
      <c r="M29" s="71"/>
      <c r="N29" s="71"/>
      <c r="O29" s="59"/>
      <c r="P29" s="76"/>
      <c r="Q29" s="60"/>
    </row>
    <row r="30" spans="1:17" ht="36" customHeight="1">
      <c r="A30" s="12">
        <v>25</v>
      </c>
      <c r="B30" s="22" t="s">
        <v>44</v>
      </c>
      <c r="C30" s="63"/>
      <c r="D30" s="14"/>
      <c r="E30" s="14"/>
      <c r="F30" s="12" t="s">
        <v>17</v>
      </c>
      <c r="G30" s="18">
        <v>150</v>
      </c>
      <c r="H30" s="15"/>
      <c r="I30" s="21">
        <f t="shared" si="0"/>
        <v>0</v>
      </c>
      <c r="J30" s="17"/>
      <c r="K30" s="16">
        <f t="shared" si="2"/>
        <v>0</v>
      </c>
      <c r="L30" s="21">
        <f t="shared" si="1"/>
        <v>0</v>
      </c>
      <c r="M30" s="71"/>
      <c r="N30" s="71"/>
      <c r="O30" s="59"/>
      <c r="P30" s="76"/>
      <c r="Q30" s="60"/>
    </row>
    <row r="31" spans="1:17" ht="30.75" customHeight="1">
      <c r="A31" s="12">
        <v>26</v>
      </c>
      <c r="B31" s="22" t="s">
        <v>45</v>
      </c>
      <c r="C31" s="73"/>
      <c r="D31" s="14"/>
      <c r="E31" s="14"/>
      <c r="F31" s="12" t="s">
        <v>17</v>
      </c>
      <c r="G31" s="18">
        <v>1700</v>
      </c>
      <c r="H31" s="20"/>
      <c r="I31" s="21">
        <f t="shared" si="0"/>
        <v>0</v>
      </c>
      <c r="J31" s="17"/>
      <c r="K31" s="16">
        <f t="shared" si="2"/>
        <v>0</v>
      </c>
      <c r="L31" s="21">
        <f t="shared" si="1"/>
        <v>0</v>
      </c>
      <c r="M31" s="71"/>
      <c r="N31" s="71"/>
      <c r="O31" s="59"/>
      <c r="P31" s="76"/>
      <c r="Q31" s="60"/>
    </row>
    <row r="32" spans="1:17" ht="53.25" customHeight="1">
      <c r="A32" s="12">
        <v>27</v>
      </c>
      <c r="B32" s="48" t="s">
        <v>65</v>
      </c>
      <c r="C32" s="63"/>
      <c r="D32" s="14"/>
      <c r="E32" s="14"/>
      <c r="F32" s="12" t="s">
        <v>17</v>
      </c>
      <c r="G32" s="18">
        <v>400</v>
      </c>
      <c r="H32" s="20"/>
      <c r="I32" s="21">
        <f>(G32*H32)</f>
        <v>0</v>
      </c>
      <c r="J32" s="17"/>
      <c r="K32" s="46">
        <f>(I32*J32)</f>
        <v>0</v>
      </c>
      <c r="L32" s="45">
        <f>(I32+K32)</f>
        <v>0</v>
      </c>
      <c r="M32" s="71"/>
      <c r="N32" s="71"/>
      <c r="O32" s="59"/>
      <c r="P32" s="76"/>
      <c r="Q32" s="60"/>
    </row>
    <row r="33" spans="1:17" ht="57" customHeight="1">
      <c r="A33" s="12">
        <v>28</v>
      </c>
      <c r="B33" s="48" t="s">
        <v>66</v>
      </c>
      <c r="C33" s="63"/>
      <c r="D33" s="14"/>
      <c r="E33" s="14"/>
      <c r="F33" s="50" t="s">
        <v>5</v>
      </c>
      <c r="G33" s="18">
        <v>500</v>
      </c>
      <c r="H33" s="20"/>
      <c r="I33" s="21">
        <f>(G33*H33)</f>
        <v>0</v>
      </c>
      <c r="J33" s="17"/>
      <c r="K33" s="16">
        <f>(I33*J33)</f>
        <v>0</v>
      </c>
      <c r="L33" s="21">
        <f>(I33+K33)</f>
        <v>0</v>
      </c>
      <c r="M33" s="71"/>
      <c r="N33" s="71"/>
      <c r="O33" s="59"/>
      <c r="P33" s="76"/>
      <c r="Q33" s="60"/>
    </row>
    <row r="34" spans="1:17" ht="39" customHeight="1">
      <c r="A34" s="12">
        <v>29</v>
      </c>
      <c r="B34" s="48" t="s">
        <v>80</v>
      </c>
      <c r="C34" s="63"/>
      <c r="D34" s="14"/>
      <c r="E34" s="14"/>
      <c r="F34" s="50" t="s">
        <v>5</v>
      </c>
      <c r="G34" s="18">
        <v>700</v>
      </c>
      <c r="H34" s="20"/>
      <c r="I34" s="21">
        <f>(G34*H34)</f>
        <v>0</v>
      </c>
      <c r="J34" s="17"/>
      <c r="K34" s="16">
        <f>(I34*J34)</f>
        <v>0</v>
      </c>
      <c r="L34" s="21">
        <f>(I34+K34)</f>
        <v>0</v>
      </c>
      <c r="M34" s="71"/>
      <c r="N34" s="71"/>
      <c r="O34" s="59"/>
      <c r="P34" s="76"/>
      <c r="Q34" s="60"/>
    </row>
    <row r="35" spans="1:17" ht="32.25" customHeight="1">
      <c r="A35" s="89">
        <v>30</v>
      </c>
      <c r="B35" s="48" t="s">
        <v>81</v>
      </c>
      <c r="C35" s="63"/>
      <c r="D35" s="14"/>
      <c r="E35" s="14"/>
      <c r="F35" s="50" t="s">
        <v>5</v>
      </c>
      <c r="G35" s="18">
        <v>150</v>
      </c>
      <c r="H35" s="20"/>
      <c r="I35" s="21">
        <f>(G35*H35)</f>
        <v>0</v>
      </c>
      <c r="J35" s="17"/>
      <c r="K35" s="16">
        <f>(I35*J35)</f>
        <v>0</v>
      </c>
      <c r="L35" s="21">
        <f>(I35+K35)</f>
        <v>0</v>
      </c>
      <c r="M35" s="71"/>
      <c r="N35" s="71"/>
      <c r="O35" s="59"/>
      <c r="P35" s="76"/>
      <c r="Q35" s="60"/>
    </row>
    <row r="36" spans="1:17" ht="29.25" customHeight="1">
      <c r="A36" s="91" t="s">
        <v>6</v>
      </c>
      <c r="B36" s="92"/>
      <c r="C36" s="92"/>
      <c r="D36" s="92"/>
      <c r="E36" s="92"/>
      <c r="F36" s="92"/>
      <c r="G36" s="92"/>
      <c r="H36" s="92"/>
      <c r="I36" s="65">
        <f>SUM(I6:I35)</f>
        <v>0</v>
      </c>
      <c r="J36" s="66"/>
      <c r="K36" s="67">
        <f>SUM(K6:K35)</f>
        <v>0</v>
      </c>
      <c r="L36" s="65">
        <f>SUM(L6:L35)</f>
        <v>0</v>
      </c>
      <c r="M36" s="72"/>
      <c r="N36" s="72"/>
      <c r="P36" s="75"/>
    </row>
    <row r="37" spans="1:17" ht="11.25" customHeight="1">
      <c r="B37" s="101"/>
      <c r="C37" s="101"/>
      <c r="D37" s="101"/>
      <c r="E37" s="101"/>
      <c r="F37" s="101"/>
      <c r="G37" s="101"/>
      <c r="H37" s="101"/>
      <c r="I37" s="101"/>
      <c r="L37" s="4" t="s">
        <v>0</v>
      </c>
      <c r="M37" s="4"/>
      <c r="N37" s="4"/>
      <c r="P37" s="75"/>
    </row>
    <row r="38" spans="1:17" hidden="1">
      <c r="C38" s="5"/>
      <c r="D38" s="5"/>
      <c r="E38" s="5"/>
      <c r="I38" s="4"/>
      <c r="L38" s="4" t="s">
        <v>0</v>
      </c>
      <c r="M38" s="4"/>
      <c r="N38" s="4"/>
      <c r="P38" s="75"/>
    </row>
    <row r="39" spans="1:17" hidden="1">
      <c r="C39" s="5"/>
      <c r="D39" s="5"/>
      <c r="E39" s="5"/>
      <c r="I39" s="4"/>
      <c r="L39" s="4"/>
      <c r="M39" s="4"/>
      <c r="N39" s="4"/>
      <c r="P39" s="75"/>
    </row>
    <row r="40" spans="1:17" hidden="1">
      <c r="C40" s="5"/>
      <c r="D40" s="5"/>
      <c r="E40" s="5"/>
      <c r="I40" s="4"/>
      <c r="L40" s="4"/>
      <c r="M40" s="4"/>
      <c r="N40" s="4"/>
      <c r="P40" s="75"/>
    </row>
    <row r="41" spans="1:17" hidden="1">
      <c r="B41" s="7"/>
      <c r="C41" s="8"/>
      <c r="D41" s="8"/>
      <c r="E41" s="8"/>
      <c r="F41" s="8"/>
      <c r="G41" s="8"/>
      <c r="H41" s="8"/>
      <c r="I41" s="9"/>
      <c r="J41" s="8"/>
      <c r="K41" s="8"/>
      <c r="L41" s="9"/>
      <c r="M41" s="9"/>
      <c r="N41" s="9"/>
      <c r="P41" s="75"/>
    </row>
    <row r="42" spans="1:17" hidden="1">
      <c r="I42" s="4" t="s">
        <v>0</v>
      </c>
      <c r="L42" s="4" t="s">
        <v>0</v>
      </c>
      <c r="M42" s="4"/>
      <c r="N42" s="4"/>
      <c r="P42" s="75"/>
    </row>
    <row r="43" spans="1:17">
      <c r="B43" s="6" t="s">
        <v>22</v>
      </c>
      <c r="I43" s="4" t="s">
        <v>0</v>
      </c>
      <c r="L43" s="4" t="s">
        <v>0</v>
      </c>
      <c r="M43" s="4"/>
      <c r="N43" s="4"/>
      <c r="P43" s="75"/>
    </row>
    <row r="44" spans="1:17">
      <c r="I44" s="4"/>
      <c r="L44" s="4"/>
      <c r="M44" s="4"/>
      <c r="N44" s="4"/>
      <c r="P44" s="75"/>
    </row>
    <row r="45" spans="1:17" ht="10.5" customHeight="1">
      <c r="A45" s="25"/>
      <c r="B45" s="25"/>
      <c r="C45" s="25"/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25"/>
      <c r="P45" s="75"/>
    </row>
    <row r="46" spans="1:17" ht="121.5" customHeight="1">
      <c r="A46" s="94" t="s">
        <v>67</v>
      </c>
      <c r="B46" s="95"/>
      <c r="C46" s="95"/>
      <c r="D46" s="95"/>
      <c r="E46" s="95"/>
      <c r="F46" s="95"/>
      <c r="G46" s="95"/>
      <c r="H46" s="95"/>
      <c r="I46" s="95"/>
      <c r="J46" s="95"/>
      <c r="K46" s="95"/>
      <c r="L46" s="95"/>
      <c r="M46" s="55"/>
      <c r="N46" s="55"/>
      <c r="P46" s="75"/>
    </row>
    <row r="47" spans="1:17" ht="15.6" customHeight="1">
      <c r="A47" s="36"/>
      <c r="B47" s="31"/>
      <c r="C47" s="31"/>
      <c r="D47" s="31"/>
      <c r="E47" s="31"/>
      <c r="F47" s="31"/>
      <c r="G47" s="31"/>
      <c r="H47" s="31"/>
      <c r="I47" s="31"/>
      <c r="J47" s="31"/>
      <c r="K47" s="31"/>
      <c r="L47" s="31"/>
      <c r="M47" s="31"/>
      <c r="N47" s="31"/>
      <c r="P47" s="75"/>
    </row>
    <row r="48" spans="1:17" s="79" customFormat="1" ht="31.5" customHeight="1">
      <c r="A48" s="94" t="s">
        <v>59</v>
      </c>
      <c r="B48" s="99"/>
      <c r="C48" s="99"/>
      <c r="D48" s="99"/>
      <c r="E48" s="99"/>
      <c r="F48" s="99"/>
      <c r="G48" s="99"/>
      <c r="H48" s="99"/>
      <c r="I48" s="99"/>
      <c r="J48" s="99"/>
      <c r="K48" s="99"/>
      <c r="L48" s="99"/>
      <c r="M48" s="78"/>
      <c r="N48" s="78"/>
      <c r="P48" s="80"/>
    </row>
    <row r="49" spans="1:16" ht="16.149999999999999" customHeight="1">
      <c r="A49" s="36"/>
      <c r="B49" s="36"/>
      <c r="C49" s="36"/>
      <c r="D49" s="36"/>
      <c r="E49" s="36"/>
      <c r="F49" s="36"/>
      <c r="G49" s="36"/>
      <c r="H49" s="36"/>
      <c r="I49" s="36"/>
      <c r="J49" s="36"/>
      <c r="K49" s="36"/>
      <c r="L49" s="36"/>
      <c r="M49" s="36"/>
      <c r="N49" s="36"/>
      <c r="P49" s="75"/>
    </row>
    <row r="50" spans="1:16" ht="163.5" customHeight="1">
      <c r="A50" s="100" t="s">
        <v>68</v>
      </c>
      <c r="B50" s="100"/>
      <c r="C50" s="100"/>
      <c r="D50" s="100"/>
      <c r="E50" s="100"/>
      <c r="F50" s="100"/>
      <c r="G50" s="100"/>
      <c r="H50" s="100"/>
      <c r="I50" s="100"/>
      <c r="J50" s="100"/>
      <c r="K50" s="100"/>
      <c r="L50" s="100"/>
      <c r="M50" s="56"/>
      <c r="N50" s="56"/>
      <c r="P50" s="75"/>
    </row>
    <row r="51" spans="1:16" ht="16.899999999999999" customHeight="1">
      <c r="A51" s="32"/>
      <c r="B51" s="32"/>
      <c r="C51" s="32"/>
      <c r="D51" s="32"/>
      <c r="E51" s="32"/>
      <c r="F51" s="32"/>
      <c r="G51" s="32"/>
      <c r="H51" s="32"/>
      <c r="I51" s="28"/>
      <c r="J51" s="32"/>
      <c r="K51" s="32"/>
      <c r="L51" s="28"/>
      <c r="M51" s="27"/>
      <c r="N51" s="27"/>
      <c r="P51" s="75"/>
    </row>
    <row r="52" spans="1:16" ht="107.25" customHeight="1">
      <c r="A52" s="97" t="s">
        <v>69</v>
      </c>
      <c r="B52" s="98"/>
      <c r="C52" s="98"/>
      <c r="D52" s="98"/>
      <c r="E52" s="98"/>
      <c r="F52" s="98"/>
      <c r="G52" s="98"/>
      <c r="H52" s="98"/>
      <c r="I52" s="98"/>
      <c r="J52" s="98"/>
      <c r="K52" s="98"/>
      <c r="L52" s="98"/>
      <c r="M52" s="53"/>
      <c r="N52" s="53"/>
      <c r="P52" s="75"/>
    </row>
    <row r="53" spans="1:16" ht="22.15" customHeight="1">
      <c r="A53" s="38"/>
      <c r="B53" s="85"/>
      <c r="C53" s="85"/>
      <c r="D53" s="85"/>
      <c r="E53" s="85"/>
      <c r="F53" s="85"/>
      <c r="G53" s="85"/>
      <c r="H53" s="85"/>
      <c r="I53" s="85"/>
      <c r="J53" s="85"/>
      <c r="K53" s="85"/>
      <c r="L53" s="85"/>
      <c r="M53" s="39"/>
      <c r="N53" s="39"/>
      <c r="P53" s="75"/>
    </row>
    <row r="54" spans="1:16" ht="214.5" customHeight="1">
      <c r="A54" s="96" t="s">
        <v>70</v>
      </c>
      <c r="B54" s="96"/>
      <c r="C54" s="96"/>
      <c r="D54" s="96"/>
      <c r="E54" s="96"/>
      <c r="F54" s="96"/>
      <c r="G54" s="96"/>
      <c r="H54" s="96"/>
      <c r="I54" s="96"/>
      <c r="J54" s="96"/>
      <c r="K54" s="96"/>
      <c r="L54" s="96"/>
      <c r="M54" s="58"/>
      <c r="N54" s="58"/>
      <c r="P54" s="75"/>
    </row>
    <row r="55" spans="1:16" ht="19.899999999999999" customHeight="1">
      <c r="A55" s="40"/>
      <c r="B55" s="86"/>
      <c r="C55" s="86"/>
      <c r="D55" s="86"/>
      <c r="E55" s="86"/>
      <c r="F55" s="86"/>
      <c r="G55" s="86"/>
      <c r="H55" s="86"/>
      <c r="I55" s="86"/>
      <c r="J55" s="86"/>
      <c r="K55" s="86"/>
      <c r="L55" s="86"/>
      <c r="M55" s="37"/>
      <c r="N55" s="37"/>
      <c r="P55" s="75"/>
    </row>
    <row r="56" spans="1:16" ht="15" customHeight="1">
      <c r="A56" s="32"/>
      <c r="B56" s="32"/>
      <c r="C56" s="32"/>
      <c r="D56" s="32"/>
      <c r="E56" s="32"/>
      <c r="F56" s="32"/>
      <c r="G56" s="32"/>
      <c r="H56" s="32"/>
      <c r="I56" s="28"/>
      <c r="J56" s="32"/>
      <c r="K56" s="32"/>
      <c r="L56" s="28"/>
      <c r="M56" s="27"/>
      <c r="N56" s="27"/>
      <c r="P56" s="75"/>
    </row>
    <row r="57" spans="1:16" ht="145.5" customHeight="1">
      <c r="A57" s="93" t="s">
        <v>61</v>
      </c>
      <c r="B57" s="93"/>
      <c r="C57" s="93"/>
      <c r="D57" s="93"/>
      <c r="E57" s="93"/>
      <c r="F57" s="93"/>
      <c r="G57" s="93"/>
      <c r="H57" s="93"/>
      <c r="I57" s="93"/>
      <c r="J57" s="93"/>
      <c r="K57" s="93"/>
      <c r="L57" s="93"/>
      <c r="M57" s="54"/>
      <c r="N57" s="54"/>
      <c r="P57" s="75"/>
    </row>
    <row r="58" spans="1:16" ht="199.5" customHeight="1">
      <c r="A58" s="95" t="s">
        <v>71</v>
      </c>
      <c r="B58" s="95"/>
      <c r="C58" s="95"/>
      <c r="D58" s="95"/>
      <c r="E58" s="95"/>
      <c r="F58" s="95"/>
      <c r="G58" s="95"/>
      <c r="H58" s="95"/>
      <c r="I58" s="95"/>
      <c r="J58" s="95"/>
      <c r="K58" s="95"/>
      <c r="L58" s="95"/>
      <c r="M58" s="41"/>
      <c r="N58" s="41"/>
      <c r="P58" s="75"/>
    </row>
    <row r="59" spans="1:16" ht="13.5" customHeight="1">
      <c r="A59" s="27"/>
      <c r="B59" s="27"/>
      <c r="C59" s="27"/>
      <c r="D59" s="27"/>
      <c r="E59" s="27"/>
      <c r="F59" s="27"/>
      <c r="G59" s="27"/>
      <c r="H59" s="27"/>
      <c r="I59" s="27"/>
      <c r="J59" s="27"/>
      <c r="K59" s="27"/>
      <c r="L59" s="27"/>
      <c r="M59" s="27"/>
      <c r="N59" s="27"/>
      <c r="P59" s="75"/>
    </row>
    <row r="60" spans="1:16" ht="177" customHeight="1">
      <c r="A60" s="102" t="s">
        <v>84</v>
      </c>
      <c r="B60" s="102"/>
      <c r="C60" s="102"/>
      <c r="D60" s="102"/>
      <c r="E60" s="102"/>
      <c r="F60" s="102"/>
      <c r="G60" s="102"/>
      <c r="H60" s="102"/>
      <c r="I60" s="102"/>
      <c r="J60" s="102"/>
      <c r="K60" s="102"/>
      <c r="L60" s="102"/>
      <c r="M60" s="27"/>
      <c r="N60" s="27"/>
      <c r="P60" s="75"/>
    </row>
    <row r="61" spans="1:16" ht="230.25" customHeight="1">
      <c r="A61" s="94" t="s">
        <v>82</v>
      </c>
      <c r="B61" s="95"/>
      <c r="C61" s="95"/>
      <c r="D61" s="95"/>
      <c r="E61" s="95"/>
      <c r="F61" s="95"/>
      <c r="G61" s="95"/>
      <c r="H61" s="95"/>
      <c r="I61" s="95"/>
      <c r="J61" s="95"/>
      <c r="K61" s="95"/>
      <c r="L61" s="95"/>
      <c r="M61" s="55"/>
      <c r="N61" s="55"/>
      <c r="P61" s="75"/>
    </row>
    <row r="62" spans="1:16" s="83" customFormat="1" ht="60.75" customHeight="1">
      <c r="A62" s="104" t="s">
        <v>83</v>
      </c>
      <c r="B62" s="105"/>
      <c r="C62" s="105"/>
      <c r="D62" s="105"/>
      <c r="E62" s="105"/>
      <c r="F62" s="105"/>
      <c r="G62" s="105"/>
      <c r="H62" s="105"/>
      <c r="I62" s="105"/>
      <c r="J62" s="105"/>
      <c r="K62" s="105"/>
      <c r="L62" s="105"/>
      <c r="M62" s="82"/>
      <c r="N62" s="82"/>
      <c r="P62" s="84"/>
    </row>
    <row r="63" spans="1:16" ht="84" customHeight="1">
      <c r="A63" s="107" t="s">
        <v>58</v>
      </c>
      <c r="B63" s="108"/>
      <c r="C63" s="108"/>
      <c r="D63" s="108"/>
      <c r="E63" s="108"/>
      <c r="F63" s="108"/>
      <c r="G63" s="108"/>
      <c r="H63" s="108"/>
      <c r="I63" s="108"/>
      <c r="J63" s="108"/>
      <c r="K63" s="108"/>
      <c r="L63" s="108"/>
      <c r="M63" s="23"/>
      <c r="N63" s="23"/>
      <c r="P63" s="75"/>
    </row>
    <row r="64" spans="1:16" ht="12.75" customHeight="1">
      <c r="A64" s="35"/>
      <c r="B64" s="34"/>
      <c r="C64" s="34"/>
      <c r="D64" s="34"/>
      <c r="E64" s="81"/>
      <c r="F64" s="34"/>
      <c r="G64" s="34"/>
      <c r="H64" s="34"/>
      <c r="I64" s="34"/>
      <c r="J64" s="23"/>
      <c r="K64" s="23"/>
      <c r="L64" s="23"/>
      <c r="M64" s="23"/>
      <c r="N64" s="23"/>
      <c r="P64" s="75"/>
    </row>
    <row r="65" spans="2:16">
      <c r="B65" s="106" t="s">
        <v>21</v>
      </c>
      <c r="C65" s="106"/>
      <c r="D65" s="10"/>
      <c r="E65" s="10"/>
      <c r="F65" s="10"/>
      <c r="G65" s="10"/>
      <c r="H65" s="10"/>
      <c r="I65" s="11"/>
      <c r="J65" s="10" t="s">
        <v>0</v>
      </c>
      <c r="K65" s="10"/>
      <c r="L65" s="11"/>
      <c r="M65" s="11"/>
      <c r="N65" s="11"/>
      <c r="P65" s="75"/>
    </row>
    <row r="66" spans="2:16" ht="39" customHeight="1">
      <c r="B66" s="106" t="s">
        <v>33</v>
      </c>
      <c r="C66" s="106"/>
      <c r="D66" s="106"/>
      <c r="E66" s="106"/>
      <c r="F66" s="106"/>
      <c r="G66" s="106"/>
      <c r="H66" s="106"/>
      <c r="I66" s="106"/>
      <c r="J66" s="106"/>
      <c r="K66" s="106"/>
      <c r="L66" s="106"/>
      <c r="M66" s="10"/>
      <c r="N66" s="10"/>
      <c r="P66" s="75"/>
    </row>
    <row r="67" spans="2:16">
      <c r="P67" s="75"/>
    </row>
    <row r="68" spans="2:16">
      <c r="P68" s="75"/>
    </row>
    <row r="69" spans="2:16" ht="65.25" customHeight="1">
      <c r="B69" s="103" t="s">
        <v>87</v>
      </c>
      <c r="C69" s="103"/>
      <c r="D69" s="103"/>
      <c r="E69" s="103"/>
      <c r="F69" s="103"/>
      <c r="G69" s="103"/>
      <c r="H69" s="103"/>
      <c r="I69" s="103"/>
      <c r="J69" s="103"/>
      <c r="K69" s="103"/>
      <c r="L69" s="103"/>
      <c r="M69" s="57"/>
      <c r="N69" s="57"/>
      <c r="P69" s="75"/>
    </row>
    <row r="70" spans="2:16">
      <c r="E70" s="49"/>
      <c r="F70" s="49"/>
      <c r="G70" s="49"/>
      <c r="H70" s="49"/>
      <c r="I70" s="49"/>
      <c r="J70" s="49"/>
      <c r="K70" s="49"/>
    </row>
    <row r="71" spans="2:16">
      <c r="E71" s="49"/>
      <c r="F71" s="49"/>
      <c r="G71" s="49"/>
      <c r="H71" s="49"/>
      <c r="I71" s="49"/>
      <c r="J71" s="49"/>
      <c r="K71" s="49"/>
    </row>
    <row r="72" spans="2:16">
      <c r="E72" s="49"/>
      <c r="F72" s="49"/>
      <c r="G72" s="49"/>
      <c r="H72" s="49"/>
      <c r="I72" s="49"/>
      <c r="J72" s="49"/>
      <c r="K72" s="49"/>
    </row>
    <row r="73" spans="2:16">
      <c r="E73" s="49"/>
      <c r="F73" s="49"/>
      <c r="G73" s="49"/>
      <c r="H73" s="49"/>
      <c r="I73" s="49"/>
      <c r="J73" s="49"/>
      <c r="K73" s="49"/>
    </row>
    <row r="74" spans="2:16">
      <c r="E74" s="49"/>
      <c r="F74" s="49"/>
      <c r="G74" s="49"/>
      <c r="H74" s="49"/>
      <c r="I74" s="49"/>
      <c r="J74" s="49"/>
      <c r="K74" s="49"/>
    </row>
    <row r="77" spans="2:16">
      <c r="F77" s="26"/>
    </row>
  </sheetData>
  <mergeCells count="17">
    <mergeCell ref="B69:L69"/>
    <mergeCell ref="A62:L62"/>
    <mergeCell ref="B65:C65"/>
    <mergeCell ref="B66:L66"/>
    <mergeCell ref="A63:L63"/>
    <mergeCell ref="A3:E3"/>
    <mergeCell ref="A36:H36"/>
    <mergeCell ref="A57:L57"/>
    <mergeCell ref="A61:L61"/>
    <mergeCell ref="A54:L54"/>
    <mergeCell ref="A52:L52"/>
    <mergeCell ref="A46:L46"/>
    <mergeCell ref="A48:L48"/>
    <mergeCell ref="A50:L50"/>
    <mergeCell ref="B37:I37"/>
    <mergeCell ref="A58:L58"/>
    <mergeCell ref="A60:L60"/>
  </mergeCells>
  <phoneticPr fontId="3" type="noConversion"/>
  <pageMargins left="0.25" right="0.25" top="0.75" bottom="0.75" header="0.3" footer="0.3"/>
  <pageSetup paperSize="9" scale="9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Arkusz36"/>
  <dimension ref="A1:N32"/>
  <sheetViews>
    <sheetView tabSelected="1" topLeftCell="A17" workbookViewId="0">
      <selection activeCell="B26" sqref="B26:L26"/>
    </sheetView>
  </sheetViews>
  <sheetFormatPr defaultRowHeight="12.75"/>
  <cols>
    <col min="1" max="1" width="4" customWidth="1"/>
    <col min="2" max="2" width="45.140625" customWidth="1"/>
    <col min="3" max="3" width="12.42578125" customWidth="1"/>
    <col min="4" max="5" width="10.85546875" customWidth="1"/>
    <col min="6" max="6" width="7.140625" customWidth="1"/>
    <col min="7" max="7" width="7" customWidth="1"/>
    <col min="8" max="8" width="11.5703125" customWidth="1"/>
    <col min="9" max="9" width="11.140625" customWidth="1"/>
    <col min="10" max="10" width="5.7109375" customWidth="1"/>
    <col min="11" max="11" width="9.140625" bestFit="1" customWidth="1"/>
    <col min="12" max="12" width="17.85546875" customWidth="1"/>
  </cols>
  <sheetData>
    <row r="1" spans="1:14" s="6" customFormat="1">
      <c r="A1" s="6" t="s">
        <v>20</v>
      </c>
    </row>
    <row r="3" spans="1:14">
      <c r="B3" s="109" t="s">
        <v>29</v>
      </c>
      <c r="C3" s="109"/>
      <c r="D3" s="109"/>
      <c r="E3" s="1"/>
    </row>
    <row r="4" spans="1:14" ht="66" customHeight="1">
      <c r="A4" s="29" t="s">
        <v>1</v>
      </c>
      <c r="B4" s="29" t="s">
        <v>16</v>
      </c>
      <c r="C4" s="30" t="s">
        <v>19</v>
      </c>
      <c r="D4" s="30" t="s">
        <v>25</v>
      </c>
      <c r="E4" s="30" t="s">
        <v>24</v>
      </c>
      <c r="F4" s="30" t="s">
        <v>15</v>
      </c>
      <c r="G4" s="30" t="s">
        <v>2</v>
      </c>
      <c r="H4" s="30" t="s">
        <v>3</v>
      </c>
      <c r="I4" s="30" t="s">
        <v>14</v>
      </c>
      <c r="J4" s="30" t="s">
        <v>4</v>
      </c>
      <c r="K4" s="30" t="s">
        <v>12</v>
      </c>
      <c r="L4" s="30" t="s">
        <v>13</v>
      </c>
    </row>
    <row r="5" spans="1:14">
      <c r="A5" s="2"/>
      <c r="B5" s="2"/>
      <c r="C5" s="2"/>
      <c r="D5" s="2"/>
      <c r="E5" s="2"/>
      <c r="F5" s="2"/>
      <c r="G5" s="3" t="s">
        <v>7</v>
      </c>
      <c r="H5" s="3" t="s">
        <v>11</v>
      </c>
      <c r="I5" s="3" t="s">
        <v>8</v>
      </c>
      <c r="J5" s="3" t="s">
        <v>9</v>
      </c>
      <c r="K5" s="3" t="s">
        <v>10</v>
      </c>
      <c r="L5" s="3" t="s">
        <v>18</v>
      </c>
    </row>
    <row r="6" spans="1:14" ht="56.25" customHeight="1">
      <c r="A6" s="12">
        <v>1</v>
      </c>
      <c r="B6" s="48" t="s">
        <v>36</v>
      </c>
      <c r="C6" s="13"/>
      <c r="D6" s="44"/>
      <c r="E6" s="44"/>
      <c r="F6" s="12" t="s">
        <v>30</v>
      </c>
      <c r="G6" s="18">
        <v>350</v>
      </c>
      <c r="H6" s="15"/>
      <c r="I6" s="16">
        <f t="shared" ref="I6:I12" si="0">(G6*H6)</f>
        <v>0</v>
      </c>
      <c r="J6" s="17"/>
      <c r="K6" s="16">
        <f t="shared" ref="K6:K12" si="1">(I6*J6)</f>
        <v>0</v>
      </c>
      <c r="L6" s="16">
        <f t="shared" ref="L6:L12" si="2">(I6+K6)</f>
        <v>0</v>
      </c>
    </row>
    <row r="7" spans="1:14" ht="48" customHeight="1">
      <c r="A7" s="12">
        <v>2</v>
      </c>
      <c r="B7" s="48" t="s">
        <v>37</v>
      </c>
      <c r="C7" s="13"/>
      <c r="D7" s="44"/>
      <c r="E7" s="44"/>
      <c r="F7" s="12" t="s">
        <v>30</v>
      </c>
      <c r="G7" s="18">
        <v>2000</v>
      </c>
      <c r="H7" s="15"/>
      <c r="I7" s="16">
        <f t="shared" si="0"/>
        <v>0</v>
      </c>
      <c r="J7" s="17"/>
      <c r="K7" s="16">
        <f t="shared" si="1"/>
        <v>0</v>
      </c>
      <c r="L7" s="16">
        <f t="shared" si="2"/>
        <v>0</v>
      </c>
    </row>
    <row r="8" spans="1:14" ht="44.45" customHeight="1">
      <c r="A8" s="12">
        <v>3</v>
      </c>
      <c r="B8" s="22" t="s">
        <v>26</v>
      </c>
      <c r="C8" s="13"/>
      <c r="D8" s="44"/>
      <c r="E8" s="44"/>
      <c r="F8" s="12" t="s">
        <v>17</v>
      </c>
      <c r="G8" s="18">
        <v>3000</v>
      </c>
      <c r="H8" s="15"/>
      <c r="I8" s="21">
        <f t="shared" si="0"/>
        <v>0</v>
      </c>
      <c r="J8" s="17"/>
      <c r="K8" s="16">
        <f t="shared" si="1"/>
        <v>0</v>
      </c>
      <c r="L8" s="21">
        <f t="shared" si="2"/>
        <v>0</v>
      </c>
    </row>
    <row r="9" spans="1:14" ht="64.150000000000006" customHeight="1">
      <c r="A9" s="12">
        <v>4</v>
      </c>
      <c r="B9" s="33" t="s">
        <v>39</v>
      </c>
      <c r="C9" s="13"/>
      <c r="D9" s="44"/>
      <c r="E9" s="44"/>
      <c r="F9" s="61" t="s">
        <v>85</v>
      </c>
      <c r="G9" s="18">
        <v>3500</v>
      </c>
      <c r="H9" s="15"/>
      <c r="I9" s="21">
        <f t="shared" si="0"/>
        <v>0</v>
      </c>
      <c r="J9" s="17"/>
      <c r="K9" s="16">
        <f t="shared" si="1"/>
        <v>0</v>
      </c>
      <c r="L9" s="21">
        <f t="shared" si="2"/>
        <v>0</v>
      </c>
    </row>
    <row r="10" spans="1:14" ht="73.900000000000006" customHeight="1">
      <c r="A10" s="12">
        <v>5</v>
      </c>
      <c r="B10" s="48" t="s">
        <v>38</v>
      </c>
      <c r="C10" s="13"/>
      <c r="D10" s="44"/>
      <c r="E10" s="44"/>
      <c r="F10" s="12" t="s">
        <v>5</v>
      </c>
      <c r="G10" s="18">
        <v>2000</v>
      </c>
      <c r="H10" s="15"/>
      <c r="I10" s="16">
        <f t="shared" si="0"/>
        <v>0</v>
      </c>
      <c r="J10" s="17"/>
      <c r="K10" s="16">
        <f t="shared" si="1"/>
        <v>0</v>
      </c>
      <c r="L10" s="16">
        <f t="shared" si="2"/>
        <v>0</v>
      </c>
    </row>
    <row r="11" spans="1:14" ht="104.45" customHeight="1">
      <c r="A11" s="42">
        <v>6</v>
      </c>
      <c r="B11" s="47" t="s">
        <v>34</v>
      </c>
      <c r="C11" s="43"/>
      <c r="D11" s="44"/>
      <c r="E11" s="44"/>
      <c r="F11" s="51" t="s">
        <v>5</v>
      </c>
      <c r="G11" s="18">
        <v>1400</v>
      </c>
      <c r="H11" s="19"/>
      <c r="I11" s="45">
        <f t="shared" si="0"/>
        <v>0</v>
      </c>
      <c r="J11" s="17"/>
      <c r="K11" s="46">
        <f t="shared" si="1"/>
        <v>0</v>
      </c>
      <c r="L11" s="45">
        <f t="shared" si="2"/>
        <v>0</v>
      </c>
    </row>
    <row r="12" spans="1:14" ht="44.45" customHeight="1">
      <c r="A12" s="42">
        <v>7</v>
      </c>
      <c r="B12" s="47" t="s">
        <v>27</v>
      </c>
      <c r="C12" s="43"/>
      <c r="D12" s="44"/>
      <c r="E12" s="44"/>
      <c r="F12" s="51" t="s">
        <v>35</v>
      </c>
      <c r="G12" s="18">
        <v>2400</v>
      </c>
      <c r="H12" s="19"/>
      <c r="I12" s="45">
        <f t="shared" si="0"/>
        <v>0</v>
      </c>
      <c r="J12" s="17"/>
      <c r="K12" s="46">
        <f t="shared" si="1"/>
        <v>0</v>
      </c>
      <c r="L12" s="45">
        <f t="shared" si="2"/>
        <v>0</v>
      </c>
    </row>
    <row r="13" spans="1:14" ht="29.25" customHeight="1">
      <c r="A13" s="91" t="s">
        <v>6</v>
      </c>
      <c r="B13" s="92"/>
      <c r="C13" s="92"/>
      <c r="D13" s="92"/>
      <c r="E13" s="92"/>
      <c r="F13" s="92"/>
      <c r="G13" s="92"/>
      <c r="H13" s="92"/>
      <c r="I13" s="65">
        <f>SUM(I6:I12)</f>
        <v>0</v>
      </c>
      <c r="J13" s="68"/>
      <c r="K13" s="69">
        <f>SUM(K6:K12)</f>
        <v>0</v>
      </c>
      <c r="L13" s="65">
        <f>SUM(L6:L12)</f>
        <v>0</v>
      </c>
    </row>
    <row r="14" spans="1:14">
      <c r="I14" s="4" t="s">
        <v>0</v>
      </c>
      <c r="L14" s="4" t="s">
        <v>0</v>
      </c>
      <c r="N14" s="4"/>
    </row>
    <row r="15" spans="1:14">
      <c r="B15" s="6" t="s">
        <v>22</v>
      </c>
      <c r="I15" s="4" t="s">
        <v>0</v>
      </c>
      <c r="L15" s="4" t="s">
        <v>0</v>
      </c>
    </row>
    <row r="16" spans="1:14">
      <c r="I16" s="4"/>
      <c r="L16" s="4"/>
    </row>
    <row r="17" spans="1:12" ht="13.5" customHeight="1">
      <c r="A17" s="25"/>
      <c r="B17" s="25"/>
      <c r="C17" s="25"/>
      <c r="D17" s="25"/>
      <c r="E17" s="25"/>
      <c r="F17" s="25"/>
      <c r="G17" s="25"/>
      <c r="H17" s="25"/>
      <c r="I17" s="25"/>
      <c r="J17" s="25"/>
      <c r="K17" s="25"/>
      <c r="L17" s="25"/>
    </row>
    <row r="18" spans="1:12" ht="54" customHeight="1">
      <c r="A18" s="107" t="s">
        <v>77</v>
      </c>
      <c r="B18" s="108"/>
      <c r="C18" s="108"/>
      <c r="D18" s="108"/>
      <c r="E18" s="108"/>
      <c r="F18" s="108"/>
      <c r="G18" s="108"/>
      <c r="H18" s="108"/>
      <c r="I18" s="108"/>
      <c r="J18" s="108"/>
      <c r="K18" s="108"/>
      <c r="L18" s="108"/>
    </row>
    <row r="19" spans="1:12">
      <c r="A19" s="32"/>
      <c r="B19" s="32"/>
      <c r="C19" s="32"/>
      <c r="D19" s="32"/>
      <c r="E19" s="32"/>
      <c r="F19" s="32"/>
      <c r="G19" s="32"/>
      <c r="H19" s="32"/>
      <c r="I19" s="28"/>
      <c r="J19" s="32"/>
      <c r="K19" s="32"/>
      <c r="L19" s="28"/>
    </row>
    <row r="20" spans="1:12" ht="52.5" customHeight="1">
      <c r="A20" s="114" t="s">
        <v>78</v>
      </c>
      <c r="B20" s="115"/>
      <c r="C20" s="115"/>
      <c r="D20" s="115"/>
      <c r="E20" s="115"/>
      <c r="F20" s="115"/>
      <c r="G20" s="115"/>
      <c r="H20" s="115"/>
      <c r="I20" s="115"/>
      <c r="J20" s="115"/>
      <c r="K20" s="115"/>
      <c r="L20" s="115"/>
    </row>
    <row r="21" spans="1:12" ht="87" customHeight="1">
      <c r="A21" s="112" t="s">
        <v>79</v>
      </c>
      <c r="B21" s="113"/>
      <c r="C21" s="113"/>
      <c r="D21" s="113"/>
      <c r="E21" s="113"/>
      <c r="F21" s="113"/>
      <c r="G21" s="113"/>
      <c r="H21" s="113"/>
      <c r="I21" s="113"/>
      <c r="J21" s="113"/>
      <c r="K21" s="113"/>
      <c r="L21" s="113"/>
    </row>
    <row r="22" spans="1:12" ht="13.5" customHeight="1">
      <c r="A22" s="24"/>
      <c r="B22" s="23"/>
      <c r="C22" s="23"/>
      <c r="D22" s="23"/>
      <c r="E22" s="23"/>
      <c r="F22" s="23"/>
      <c r="G22" s="23"/>
      <c r="H22" s="23"/>
      <c r="I22" s="23"/>
      <c r="J22" s="23"/>
      <c r="K22" s="23"/>
      <c r="L22" s="23"/>
    </row>
    <row r="23" spans="1:12">
      <c r="B23" s="106" t="s">
        <v>21</v>
      </c>
      <c r="C23" s="106"/>
      <c r="D23" s="10"/>
      <c r="E23" s="10"/>
      <c r="F23" s="10"/>
      <c r="G23" s="10"/>
      <c r="H23" s="10"/>
      <c r="I23" s="11"/>
      <c r="J23" s="10" t="s">
        <v>0</v>
      </c>
      <c r="K23" s="10"/>
      <c r="L23" s="11"/>
    </row>
    <row r="24" spans="1:12" ht="63.75" customHeight="1">
      <c r="A24" s="110" t="s">
        <v>32</v>
      </c>
      <c r="B24" s="111"/>
      <c r="C24" s="111"/>
      <c r="D24" s="111"/>
      <c r="E24" s="111"/>
      <c r="F24" s="111"/>
      <c r="G24" s="111"/>
      <c r="H24" s="111"/>
      <c r="I24" s="111"/>
      <c r="J24" s="111"/>
      <c r="K24" s="111"/>
      <c r="L24" s="111"/>
    </row>
    <row r="26" spans="1:12" ht="52.5" customHeight="1">
      <c r="B26" s="103" t="s">
        <v>86</v>
      </c>
      <c r="C26" s="103"/>
      <c r="D26" s="103"/>
      <c r="E26" s="103"/>
      <c r="F26" s="103"/>
      <c r="G26" s="103"/>
      <c r="H26" s="103"/>
      <c r="I26" s="103"/>
      <c r="J26" s="103"/>
      <c r="K26" s="103"/>
      <c r="L26" s="103"/>
    </row>
    <row r="27" spans="1:12">
      <c r="E27" s="49"/>
      <c r="F27" s="49"/>
      <c r="G27" s="49"/>
      <c r="H27" s="49"/>
      <c r="I27" s="49"/>
      <c r="J27" s="49"/>
      <c r="K27" s="49"/>
    </row>
    <row r="28" spans="1:12">
      <c r="E28" s="49"/>
      <c r="F28" s="49"/>
      <c r="G28" s="49"/>
      <c r="H28" s="49"/>
      <c r="I28" s="49"/>
      <c r="J28" s="49"/>
      <c r="K28" s="49"/>
    </row>
    <row r="29" spans="1:12">
      <c r="E29" s="49"/>
      <c r="F29" s="49"/>
      <c r="G29" s="49"/>
      <c r="H29" s="49"/>
      <c r="I29" s="49"/>
      <c r="J29" s="49"/>
      <c r="K29" s="49"/>
    </row>
    <row r="30" spans="1:12">
      <c r="E30" s="49"/>
      <c r="F30" s="49"/>
      <c r="G30" s="49"/>
      <c r="H30" s="49"/>
      <c r="I30" s="49"/>
      <c r="J30" s="49"/>
      <c r="K30" s="49"/>
    </row>
    <row r="31" spans="1:12">
      <c r="E31" s="49"/>
      <c r="F31" s="49"/>
      <c r="G31" s="49"/>
      <c r="H31" s="49"/>
      <c r="I31" s="49"/>
      <c r="J31" s="49"/>
      <c r="K31" s="49"/>
    </row>
    <row r="32" spans="1:12">
      <c r="E32" s="49"/>
      <c r="F32" s="49"/>
      <c r="G32" s="49"/>
      <c r="H32" s="49"/>
      <c r="I32" s="49"/>
      <c r="J32" s="49"/>
      <c r="K32" s="49"/>
    </row>
  </sheetData>
  <mergeCells count="8">
    <mergeCell ref="B26:L26"/>
    <mergeCell ref="B3:D3"/>
    <mergeCell ref="A24:L24"/>
    <mergeCell ref="B23:C23"/>
    <mergeCell ref="A13:H13"/>
    <mergeCell ref="A21:L21"/>
    <mergeCell ref="A20:L20"/>
    <mergeCell ref="A18:L18"/>
  </mergeCells>
  <phoneticPr fontId="3" type="noConversion"/>
  <pageMargins left="0.2" right="0.2" top="0.84" bottom="0.76" header="0.51181102362204722" footer="0.51181102362204722"/>
  <pageSetup paperSize="9" scale="9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Pakiet 1</vt:lpstr>
      <vt:lpstr>Pakiet 2</vt:lpstr>
    </vt:vector>
  </TitlesOfParts>
  <Company>X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</dc:creator>
  <cp:lastModifiedBy>Donata Łopaczyk</cp:lastModifiedBy>
  <cp:lastPrinted>2026-02-05T13:00:10Z</cp:lastPrinted>
  <dcterms:created xsi:type="dcterms:W3CDTF">2004-07-09T07:59:18Z</dcterms:created>
  <dcterms:modified xsi:type="dcterms:W3CDTF">2026-02-05T13:04:09Z</dcterms:modified>
</cp:coreProperties>
</file>